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270" windowWidth="15480" windowHeight="9240"/>
  </bookViews>
  <sheets>
    <sheet name="Приложение 3" sheetId="1" r:id="rId1"/>
  </sheets>
  <definedNames>
    <definedName name="_xlnm.Print_Titles" localSheetId="0">'Приложение 3'!$6:$8</definedName>
    <definedName name="_xlnm.Print_Area" localSheetId="0">'Приложение 3'!$A$1:$Z$108</definedName>
  </definedNames>
  <calcPr calcId="145621"/>
</workbook>
</file>

<file path=xl/calcChain.xml><?xml version="1.0" encoding="utf-8"?>
<calcChain xmlns="http://schemas.openxmlformats.org/spreadsheetml/2006/main">
  <c r="X95" i="1" l="1"/>
  <c r="X94" i="1"/>
  <c r="X96" i="1"/>
  <c r="R21" i="1"/>
  <c r="X21" i="1" s="1"/>
  <c r="X39" i="1"/>
  <c r="X40" i="1"/>
  <c r="X37" i="1"/>
  <c r="X38" i="1"/>
  <c r="X36" i="1"/>
  <c r="X31" i="1"/>
  <c r="X35" i="1"/>
  <c r="R47" i="1"/>
  <c r="R20" i="1" s="1"/>
  <c r="R74" i="1"/>
  <c r="R62" i="1" s="1"/>
  <c r="X62" i="1" s="1"/>
  <c r="S10" i="1"/>
  <c r="T10" i="1"/>
  <c r="U47" i="1"/>
  <c r="U20" i="1" s="1"/>
  <c r="U10" i="1" s="1"/>
  <c r="V47" i="1"/>
  <c r="V20" i="1" s="1"/>
  <c r="V10" i="1" s="1"/>
  <c r="W47" i="1"/>
  <c r="W20" i="1" s="1"/>
  <c r="W10" i="1" s="1"/>
  <c r="X57" i="1"/>
  <c r="X53" i="1"/>
  <c r="X33" i="1"/>
  <c r="X34" i="1"/>
  <c r="X81" i="1"/>
  <c r="X27" i="1"/>
  <c r="S47" i="1"/>
  <c r="X43" i="1"/>
  <c r="X41" i="1"/>
  <c r="X63" i="1"/>
  <c r="X64" i="1"/>
  <c r="X97" i="1"/>
  <c r="X93" i="1"/>
  <c r="X92" i="1"/>
  <c r="X86" i="1"/>
  <c r="X85" i="1"/>
  <c r="X84" i="1"/>
  <c r="X19" i="1"/>
  <c r="X82" i="1"/>
  <c r="X80" i="1"/>
  <c r="X79" i="1"/>
  <c r="X78" i="1"/>
  <c r="X77" i="1"/>
  <c r="X73" i="1"/>
  <c r="X70" i="1"/>
  <c r="X69" i="1"/>
  <c r="R10" i="1" l="1"/>
  <c r="X10" i="1" s="1"/>
  <c r="X20" i="1"/>
  <c r="X47" i="1"/>
  <c r="X74" i="1"/>
</calcChain>
</file>

<file path=xl/comments1.xml><?xml version="1.0" encoding="utf-8"?>
<comments xmlns="http://schemas.openxmlformats.org/spreadsheetml/2006/main">
  <authors>
    <author>Пользователь</author>
  </authors>
  <commentList>
    <comment ref="P77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<sst xmlns="http://schemas.openxmlformats.org/spreadsheetml/2006/main" count="271" uniqueCount="125">
  <si>
    <t>Единица  измерения</t>
  </si>
  <si>
    <t>значение</t>
  </si>
  <si>
    <t>год  достижения</t>
  </si>
  <si>
    <t xml:space="preserve">Коды бюджетной классификации </t>
  </si>
  <si>
    <t>Целевое (суммарное) значение показателя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</si>
  <si>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</si>
  <si>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Годы реализации программы</t>
  </si>
  <si>
    <t>классификация целевой статьи расхода бюджета</t>
  </si>
  <si>
    <t>раздел</t>
  </si>
  <si>
    <t>подраздел</t>
  </si>
  <si>
    <t>Характеристика   муниципальной   программы  города Твери</t>
  </si>
  <si>
    <t>код исполнителя программы</t>
  </si>
  <si>
    <t>2014 год</t>
  </si>
  <si>
    <t>2015 год</t>
  </si>
  <si>
    <t>2016 год</t>
  </si>
  <si>
    <t>2017 год</t>
  </si>
  <si>
    <t>2018 год</t>
  </si>
  <si>
    <t>2019 год</t>
  </si>
  <si>
    <t>тыс. руб.</t>
  </si>
  <si>
    <t>Управление по культуре, спорту и делам молодежи администрации города Твери</t>
  </si>
  <si>
    <t>тыс.руб.</t>
  </si>
  <si>
    <t>%</t>
  </si>
  <si>
    <t>ед.</t>
  </si>
  <si>
    <t>да</t>
  </si>
  <si>
    <t xml:space="preserve">ед. </t>
  </si>
  <si>
    <t>"Развитие физической культуры, спорта и молодежной политики города Твери" на 2014-2019годы"</t>
  </si>
  <si>
    <t>да/нет</t>
  </si>
  <si>
    <t>мероприятия</t>
  </si>
  <si>
    <t>семей</t>
  </si>
  <si>
    <t xml:space="preserve">Начальник управления по культуре, спорту и делам молодежи администрации города Твери </t>
  </si>
  <si>
    <t>О.В. Жукова</t>
  </si>
  <si>
    <t>человек</t>
  </si>
  <si>
    <t xml:space="preserve"> человек</t>
  </si>
  <si>
    <t xml:space="preserve">Показатель 1 "Удельный вес населения Твери, систематически занимающегося физической культурой и спортом от общей численности жителей города" </t>
  </si>
  <si>
    <t>Показатель 1 "Количество муниципальных физкультурно-спортивных учреждений и организаций, участвующих в реализации программы"</t>
  </si>
  <si>
    <t>Показатель 1 " Доля молодых граждан Твери, принявших участие в мероприятиях молодежной политики"</t>
  </si>
  <si>
    <t>Показатель 2 "Информированность молодых граждан о  предоставляемых в Твери  возможностях  для  самореализации"</t>
  </si>
  <si>
    <r>
      <t>Цель   1</t>
    </r>
    <r>
      <rPr>
        <sz val="18"/>
        <rFont val="Times New Roman"/>
        <family val="1"/>
        <charset val="204"/>
      </rPr>
      <t xml:space="preserve">  "Укрепление здоровья населения города Твери через популяризацию массового спорта, приобщение различных слоёв населения к регулярным занятиям физической культурой и спортом"</t>
    </r>
  </si>
  <si>
    <r>
      <t>Цель 2</t>
    </r>
    <r>
      <rPr>
        <sz val="18"/>
        <rFont val="Times New Roman"/>
        <family val="1"/>
        <charset val="204"/>
      </rPr>
      <t xml:space="preserve"> "Развитие и повышение эффективности деятельности муниципальных физкультурно-спортивных учреждений, организаций и спортивных объектов" </t>
    </r>
  </si>
  <si>
    <r>
      <t>Цель  3</t>
    </r>
    <r>
      <rPr>
        <sz val="18"/>
        <rFont val="Times New Roman"/>
        <family val="1"/>
        <charset val="204"/>
      </rPr>
      <t xml:space="preserve"> "Содействие развитию и реализации потенциала молодежи города Твери"</t>
    </r>
  </si>
  <si>
    <r>
      <t>Цель  4</t>
    </r>
    <r>
      <rPr>
        <sz val="18"/>
        <rFont val="Times New Roman"/>
        <family val="1"/>
        <charset val="204"/>
      </rPr>
      <t xml:space="preserve"> "Содействие улучшению жилищных условий молодых семей"</t>
    </r>
  </si>
  <si>
    <t>Показатель 1 "Количество молодых семей, улучшивших жилищные условия (в том числе с использованием собственных и заемных средств) при оказании содействия за счет средств федерального бюджета, бюджета Тверской области и бюджета города Твери"</t>
  </si>
  <si>
    <r>
      <rPr>
        <b/>
        <sz val="18"/>
        <rFont val="Times New Roman"/>
        <family val="1"/>
        <charset val="204"/>
      </rPr>
      <t>Задача 1</t>
    </r>
    <r>
      <rPr>
        <sz val="18"/>
        <rFont val="Times New Roman"/>
        <family val="1"/>
        <charset val="204"/>
      </rPr>
      <t xml:space="preserve">  "Развитие массового спорта и физкультуры среди всех слоев населения города Твери, включая лиц с ограниченными возможностями здоровья"</t>
    </r>
  </si>
  <si>
    <t>Показатель 1 "Доля населения, участвующего в мероприятиях физической культуры и спорта"</t>
  </si>
  <si>
    <t xml:space="preserve">Административное мероприятие 1.01 "Организация работы по популяризации здорового образа жизни среди населения, проведение встреч известных спортсменов города Твери с детьми, подростками и молодежью" </t>
  </si>
  <si>
    <t>Показатель 1 "Количество соглашений"</t>
  </si>
  <si>
    <t>Мероприятие 1.03 "Организация и проведение чемпионатов и первенств города, всероссийских и международных соревнований по различным видам спорта, в соответствии  с Единым городским календарным планом спортивно-массовых мероприятий"</t>
  </si>
  <si>
    <t>Показатель 1 "Количество проведенных мероприятий"</t>
  </si>
  <si>
    <t>Мероприятие 1.04 "Предоставление субсидий юридическим лицам, индивидуальным предпринимателям, физическим лицам – производителям товаров, работ, услуг в сферах дополнительного образования детей и подростков,  физической культуры и спорта"</t>
  </si>
  <si>
    <t>Показатель  1 "Степень выполнения мероприятия"</t>
  </si>
  <si>
    <t>Мероприятие 1.05 "Оказание финансовой поддержки автономным некоммерческим организациям физической культуры и спорта города Твери"</t>
  </si>
  <si>
    <t xml:space="preserve">Показатель  1 "Количество организаций, получивших финансовую поддержку" </t>
  </si>
  <si>
    <t>Показатель 1 "Количество  отремонтированных спортплощадок"</t>
  </si>
  <si>
    <r>
      <rPr>
        <b/>
        <sz val="18"/>
        <rFont val="Times New Roman"/>
        <family val="1"/>
        <charset val="204"/>
      </rPr>
      <t>Задача 2</t>
    </r>
    <r>
      <rPr>
        <sz val="18"/>
        <rFont val="Times New Roman"/>
        <family val="1"/>
        <charset val="204"/>
      </rPr>
      <t xml:space="preserve"> "Улучшение условий деятельности команд мастеров города Твери по игровым видам спорта"</t>
    </r>
  </si>
  <si>
    <t>Показатель 1 "Количество участников мероприятий"</t>
  </si>
  <si>
    <t>Мероприятие 2.01 "Частичное возмещение затрат на содержание команд мастеров города Твери  на конкурсной основе по игровым видам спорта"</t>
  </si>
  <si>
    <t>Показатель 1 "Количество команд"</t>
  </si>
  <si>
    <t xml:space="preserve">Административное мероприятие 2.02  "Проведение  семинаров, круглых столов  по вопросам судейства и организации спортивных соревнований" </t>
  </si>
  <si>
    <t>Показатель 1 "Количество  проведенных мероприятий"</t>
  </si>
  <si>
    <r>
      <rPr>
        <b/>
        <sz val="18"/>
        <rFont val="Times New Roman"/>
        <family val="1"/>
        <charset val="204"/>
      </rPr>
      <t>Задача 3</t>
    </r>
    <r>
      <rPr>
        <sz val="18"/>
        <rFont val="Times New Roman"/>
        <family val="1"/>
        <charset val="204"/>
      </rPr>
      <t xml:space="preserve"> "Развитие  муниципальных учреждений дополнительного образования детей спортивной направленности, учреждения физической культуры и спорта"</t>
    </r>
  </si>
  <si>
    <t>Показатель 1 "Количество участников, пользующихся физкультурно-оздоровительными услугами и услугами дополнительного образования спортивной направленности"</t>
  </si>
  <si>
    <t>Мероприятие 3.01 "Ремонт, модернизация и материально-техническое переоснащение учреждений дополнительного образования детей спортивной направленности"</t>
  </si>
  <si>
    <t>Показатель 1 "Количество объектов развития"</t>
  </si>
  <si>
    <t>Мероприятие 3.02 "Ремонт, модернизация и материально-техническое переоснащение МБУ ФК и С "Объединенная дирекция стадионов"</t>
  </si>
  <si>
    <t xml:space="preserve">Показатель 1 "Количество объектов" </t>
  </si>
  <si>
    <t>Показатель 1 "Сохранность контингента"</t>
  </si>
  <si>
    <t>Показатель 2 "Общий уровень укомплектованности кадрами по штатному расписанию"</t>
  </si>
  <si>
    <t>Мероприятие 3.04 "Оказание муниципальной услуги "Физкультурно-оздоровительные услуги"  в рамках муниципального задания"</t>
  </si>
  <si>
    <t>Показатель 1 "Доля населения, пользующегося физкультурно-оздоровительными услугами от общей численности населения города Твери"</t>
  </si>
  <si>
    <t>Показатель 2 "Количество посетителей в МБУ ФК и С "Объединенная дирекция стадионов"</t>
  </si>
  <si>
    <t xml:space="preserve"> Мероприятие 3.05 "Проведение противопожарных мероприятий в муниципальных учреждениях дополнительного образования детей спортивной направленности и учреждении физической культуры и спорта"</t>
  </si>
  <si>
    <t>Показатель 1 "Количество  учреждений, в которых проведены противопожарные мероприятия"</t>
  </si>
  <si>
    <r>
      <rPr>
        <b/>
        <sz val="18"/>
        <rFont val="Times New Roman"/>
        <family val="1"/>
        <charset val="204"/>
      </rPr>
      <t xml:space="preserve">Задача 1 </t>
    </r>
    <r>
      <rPr>
        <sz val="18"/>
        <rFont val="Times New Roman"/>
        <family val="1"/>
        <charset val="204"/>
      </rPr>
      <t xml:space="preserve"> "Улучшение условий для самореализации молодежи города Твери"</t>
    </r>
  </si>
  <si>
    <t>Показатель 2 "Доля молодых граждан, удовлетворенных качеством проведенных мероприятий"</t>
  </si>
  <si>
    <t>Мероприятие 1.01 "Организация и проведение мероприятий в сфере реализации молодежной политики"</t>
  </si>
  <si>
    <t>Показатель 1 "Количество проведенных мероприятий в рамках реализации молодежной политики, включенных в календарный план"</t>
  </si>
  <si>
    <t>Мероприятие 1.02 "Организация работы студенческих трудовых отрядов"</t>
  </si>
  <si>
    <t>Показатель 1 "Количество молодых граждан от 14 лет, включенных в деятельность студенческих трудовых отрядов"</t>
  </si>
  <si>
    <t>Мероприятие 1.03 "Предоставление субсидий юридическим лицам, индивидуальным предпринимателям, физическим лицам – производителям товаров, работ, услуг в сфере молодежной политики"</t>
  </si>
  <si>
    <t>Показатель 1 "Доля подростков и молодёжи, принявших участие в программах молодёжных общественных объединений от общей численности молодёжи города"</t>
  </si>
  <si>
    <t>Административное мероприятие 1.04   "Проведение  конференций, круглых столов, совещаний по вопросам молодежной политики"</t>
  </si>
  <si>
    <r>
      <rPr>
        <b/>
        <sz val="18"/>
        <rFont val="Times New Roman"/>
        <family val="1"/>
        <charset val="204"/>
      </rPr>
      <t>Задача 2</t>
    </r>
    <r>
      <rPr>
        <sz val="18"/>
        <rFont val="Times New Roman"/>
        <family val="1"/>
        <charset val="204"/>
      </rPr>
      <t xml:space="preserve">  "Улучшение условий для организации работы с подростками и молодежью в МБУ «Подростково-молодежный центр» и клубах по месту  жительства"</t>
    </r>
  </si>
  <si>
    <t>Мероприятие  2.01 "Ремонт, благоустройство и материально-техническое переоснащение МБУ "Подростково-молодежный центр"</t>
  </si>
  <si>
    <t>Показатель  2 "Количество единиц оборудования, приобретенных  в МБУ "Подростково-молодежный центр"</t>
  </si>
  <si>
    <t>Мероприятие 2.02 "Оказание муниципальных услуг "Организация досуга и реализация социальных инициатив для подростков и молодежи, оказание социально-психологической помощи" в рамках муниципального задания"</t>
  </si>
  <si>
    <t>Показатель 1 "Количество детей и подростков, свободно посещающих подростковые клубы по месту жительства"</t>
  </si>
  <si>
    <t>Показатель 2 "Количество подростков и молодежи, получивших психологические услуги"</t>
  </si>
  <si>
    <t>Мероприятие 2.03 "Проведение противопожарных мероприятий в МБУ "Подростково-молодежный центр"</t>
  </si>
  <si>
    <t>Показатель 1 "Количество муниципальных учреждений, в которых проведены противопожарные мероприятия"</t>
  </si>
  <si>
    <t xml:space="preserve">Показатель 1 "Количество семей, улучшивших жилищные условия" </t>
  </si>
  <si>
    <t>Мероприятие 1.01 "Прием документов от молодых семей"</t>
  </si>
  <si>
    <t>Показатель 1 "Количество пакетов документов, принятых от молодых семей для участия в подпрограмме"</t>
  </si>
  <si>
    <t>Мероприятие 1.02 "Формирование списка молодых семей, участвующих в подпрограмме, и предоставление его в Комитет по делам молодежи Тверской области"</t>
  </si>
  <si>
    <t>Показатель 1"Количество семей, участвующих в подпрограмме"</t>
  </si>
  <si>
    <t>Мероприятие 1.03 "Оформление и выдача свидетельств о праве предоставления социальной выплаты на приобретение (строительство) жилья"</t>
  </si>
  <si>
    <t>Показатель 1 "Количество выданных свидетельств о праве предоставления социальной выплаты на приобретение (строительство) жилья"</t>
  </si>
  <si>
    <t>Мероприятие 1.04 "Социальная выплата на приобретение (строительство) жилья молодым семьям"</t>
  </si>
  <si>
    <r>
      <rPr>
        <b/>
        <sz val="18"/>
        <rFont val="Times New Roman"/>
        <family val="1"/>
        <charset val="204"/>
      </rPr>
      <t>Задача 2</t>
    </r>
    <r>
      <rPr>
        <sz val="18"/>
        <rFont val="Times New Roman"/>
        <family val="1"/>
        <charset val="204"/>
      </rPr>
      <t xml:space="preserve"> "Информирование  молодых граждан о мерах поддержки молодых семей в решении жилищных проблем"</t>
    </r>
  </si>
  <si>
    <t>Показатель 1 "Количество  молодых семей,  обратившихся за  поддержкой  в решении жилищных проблем"</t>
  </si>
  <si>
    <t>Мероприятие 2.01 "Консультирование молодых семей по вопросам участия в подпрограмме"</t>
  </si>
  <si>
    <t>Показатель 1 "Количество семей, получивших консультацию по вопросам участия в подпрограмме"</t>
  </si>
  <si>
    <t>Мероприятие 2.02 "Обеспечение освещения информации о ходе реализации подпрограммы в средствах массовой информации"</t>
  </si>
  <si>
    <t>Показатель 1 "Количество публикаций, видеосюжетов о подпрограмме в средствах массовой информации"</t>
  </si>
  <si>
    <t>Программа "Развитие физической культуры, спорта и молодежной политики города Твери" на 2014-2019 годы</t>
  </si>
  <si>
    <t>Подпрограмма 1 "Развитие физической культуры и спорта города Твери"</t>
  </si>
  <si>
    <t>Показатель 1 "Количество социально-значимых мероприятий (мастер-классы,выступления, выставки), проводимых в рамках программы</t>
  </si>
  <si>
    <t>Административное мероприятие 1.02 "Заключение соглашений с аккредитованными федерациями, клубами, физкультурно-спортивными объединениями по развитию видов спорта"</t>
  </si>
  <si>
    <t>Показатель1 "Доля подростков и молодежи, принявших участие в мероприятиях МБУ "Подростково-молодежный центр" и клубов по месту жительства"</t>
  </si>
  <si>
    <t>Подпрограмма 3 "Обеспечение жильем молодых семей в городе Твери"</t>
  </si>
  <si>
    <r>
      <rPr>
        <b/>
        <sz val="18"/>
        <rFont val="Times New Roman"/>
        <family val="1"/>
        <charset val="204"/>
      </rPr>
      <t>Задача 1</t>
    </r>
    <r>
      <rPr>
        <sz val="18"/>
        <rFont val="Times New Roman"/>
        <family val="1"/>
        <charset val="204"/>
      </rPr>
      <t xml:space="preserve"> "Содействие в улучшении жилищных условий молодых семей - участников подпрограммы"</t>
    </r>
  </si>
  <si>
    <t>Подпрограмма 2 "Развитие молодежной политики на территории города Твери"</t>
  </si>
  <si>
    <t xml:space="preserve">Мероприятие 3.03 "Оказание муниципальных услуг "Предоставление дополнительного образования (по образовательным программам спортивной подготовки, общеразвивающим и предпрофессиональным программам)"  в рамках муниципального задания" </t>
  </si>
  <si>
    <t>Показатель 3 "Количество обучающихся по образовательным программам спортивной подготовки, общеразвивающим и предпрофессиональным программам"</t>
  </si>
  <si>
    <t>Показатель 1 "Количество средних общеобразовательных школ г.Твери, принявших участие в ремонте, устройстве спортивного оборудования и плоскостных сооружений"</t>
  </si>
  <si>
    <t xml:space="preserve">"Приложение 1 к муниципальной программе города Твери
«Развитие физической культуры, спорта и молодежной политики города Твери» на 2014 - 2019 годы
</t>
  </si>
  <si>
    <t>Мероприятие 1.06 "Устройство, ремонт и содержание спортивных площадок"</t>
  </si>
  <si>
    <t>Примечание: разработка проектной документации, технический надзор и другие виды надзора по мероприятиям муниципальной программы осуществляются за счет средств, запланированных на реализацию этих мероприятий.".</t>
  </si>
  <si>
    <t xml:space="preserve">Мероприятие 1.07 "Ремонт, устройство спортивного оборудования и плоскостных сооружений на территориях средних общеобразовательных школ г.Твери  </t>
  </si>
  <si>
    <t xml:space="preserve">Мероприятие 1.08 «Реконструкция стадиона «Химик» </t>
  </si>
  <si>
    <t>Показатель 1 «Протяженность линии электроснабжения»</t>
  </si>
  <si>
    <t>км.</t>
  </si>
  <si>
    <t>Показатель 1 «Количество объектов МБУ «Подростково-молодежный центр», где произведены ремонтные работы»</t>
  </si>
  <si>
    <t>Показатель 2 «Количество трансформаторных подстанций, введенных в эксплуатацию»</t>
  </si>
  <si>
    <t>Показатель 1 "Сумма социальных выплат на приобретение (строительство) жилья"</t>
  </si>
  <si>
    <t>Приложение 4 к постановлению администрации города Твери от "2" июля 2014г. № 752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</si>
</sst>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4"/>
      <name val="Calibri"/>
      <family val="2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1"/>
      <name val="Calibri"/>
      <family val="2"/>
      <charset val="204"/>
    </font>
    <font>
      <sz val="14"/>
      <name val="Calibri"/>
      <family val="2"/>
      <charset val="204"/>
    </font>
    <font>
      <i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Calibri"/>
      <family val="2"/>
      <charset val="204"/>
    </font>
    <font>
      <sz val="16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2" borderId="0" xfId="0" applyFill="1"/>
    <xf numFmtId="0" fontId="0" fillId="2" borderId="0" xfId="0" applyFill="1" applyBorder="1"/>
    <xf numFmtId="0" fontId="0" fillId="3" borderId="0" xfId="0" applyFill="1"/>
    <xf numFmtId="0" fontId="7" fillId="2" borderId="0" xfId="0" applyFont="1" applyFill="1" applyBorder="1"/>
    <xf numFmtId="0" fontId="2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/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/>
    <xf numFmtId="0" fontId="9" fillId="2" borderId="0" xfId="0" applyFont="1" applyFill="1"/>
    <xf numFmtId="0" fontId="9" fillId="2" borderId="0" xfId="0" applyFont="1" applyFill="1" applyBorder="1"/>
    <xf numFmtId="0" fontId="14" fillId="2" borderId="0" xfId="0" applyFont="1" applyFill="1"/>
    <xf numFmtId="0" fontId="1" fillId="2" borderId="0" xfId="0" applyFont="1" applyFill="1" applyBorder="1"/>
    <xf numFmtId="0" fontId="2" fillId="2" borderId="0" xfId="0" applyFont="1" applyFill="1"/>
    <xf numFmtId="0" fontId="7" fillId="2" borderId="1" xfId="0" applyFont="1" applyFill="1" applyBorder="1"/>
    <xf numFmtId="0" fontId="7" fillId="2" borderId="2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3" fillId="2" borderId="0" xfId="0" applyFont="1" applyFill="1"/>
    <xf numFmtId="0" fontId="15" fillId="2" borderId="0" xfId="0" applyFont="1" applyFill="1"/>
    <xf numFmtId="0" fontId="11" fillId="2" borderId="2" xfId="0" applyFont="1" applyFill="1" applyBorder="1"/>
    <xf numFmtId="0" fontId="11" fillId="2" borderId="0" xfId="0" applyFont="1" applyFill="1"/>
    <xf numFmtId="0" fontId="3" fillId="2" borderId="0" xfId="0" applyFont="1" applyFill="1" applyBorder="1"/>
    <xf numFmtId="0" fontId="11" fillId="2" borderId="0" xfId="0" applyFont="1" applyFill="1" applyBorder="1"/>
    <xf numFmtId="0" fontId="11" fillId="2" borderId="1" xfId="0" applyFont="1" applyFill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/>
    <xf numFmtId="0" fontId="3" fillId="2" borderId="1" xfId="0" applyFont="1" applyFill="1" applyBorder="1"/>
    <xf numFmtId="0" fontId="4" fillId="2" borderId="2" xfId="0" applyFont="1" applyFill="1" applyBorder="1"/>
    <xf numFmtId="0" fontId="13" fillId="2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wrapText="1"/>
    </xf>
    <xf numFmtId="0" fontId="12" fillId="2" borderId="2" xfId="0" applyFont="1" applyFill="1" applyBorder="1" applyAlignment="1">
      <alignment vertical="center" wrapText="1"/>
    </xf>
    <xf numFmtId="0" fontId="13" fillId="2" borderId="2" xfId="0" applyFont="1" applyFill="1" applyBorder="1"/>
    <xf numFmtId="0" fontId="12" fillId="2" borderId="2" xfId="0" applyFont="1" applyFill="1" applyBorder="1" applyAlignment="1">
      <alignment wrapText="1"/>
    </xf>
    <xf numFmtId="0" fontId="13" fillId="2" borderId="2" xfId="0" applyFont="1" applyFill="1" applyBorder="1" applyAlignment="1">
      <alignment vertical="top" wrapText="1"/>
    </xf>
    <xf numFmtId="0" fontId="13" fillId="0" borderId="2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wrapText="1"/>
    </xf>
    <xf numFmtId="0" fontId="13" fillId="0" borderId="2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wrapText="1"/>
    </xf>
    <xf numFmtId="0" fontId="2" fillId="2" borderId="2" xfId="0" applyFont="1" applyFill="1" applyBorder="1"/>
    <xf numFmtId="0" fontId="13" fillId="2" borderId="0" xfId="0" applyFont="1" applyFill="1" applyBorder="1"/>
    <xf numFmtId="0" fontId="4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top" wrapText="1"/>
    </xf>
    <xf numFmtId="0" fontId="15" fillId="2" borderId="2" xfId="0" applyFont="1" applyFill="1" applyBorder="1"/>
    <xf numFmtId="0" fontId="2" fillId="2" borderId="4" xfId="0" applyFont="1" applyFill="1" applyBorder="1"/>
    <xf numFmtId="1" fontId="3" fillId="2" borderId="5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8" xfId="0" applyFont="1" applyFill="1" applyBorder="1"/>
    <xf numFmtId="0" fontId="2" fillId="2" borderId="8" xfId="0" applyFont="1" applyFill="1" applyBorder="1"/>
    <xf numFmtId="12" fontId="18" fillId="0" borderId="0" xfId="0" applyNumberFormat="1" applyFont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13" fillId="0" borderId="2" xfId="0" applyFont="1" applyBorder="1" applyAlignment="1">
      <alignment vertical="center" wrapText="1"/>
    </xf>
    <xf numFmtId="0" fontId="18" fillId="0" borderId="9" xfId="0" applyFont="1" applyBorder="1" applyAlignment="1">
      <alignment vertical="top" wrapText="1"/>
    </xf>
    <xf numFmtId="0" fontId="18" fillId="0" borderId="2" xfId="0" applyFont="1" applyBorder="1" applyAlignment="1">
      <alignment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23" fillId="2" borderId="0" xfId="0" applyFont="1" applyFill="1" applyBorder="1"/>
    <xf numFmtId="0" fontId="24" fillId="2" borderId="0" xfId="0" applyFont="1" applyFill="1" applyBorder="1"/>
    <xf numFmtId="164" fontId="3" fillId="0" borderId="2" xfId="0" applyNumberFormat="1" applyFont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right"/>
    </xf>
    <xf numFmtId="0" fontId="21" fillId="2" borderId="0" xfId="0" applyFont="1" applyFill="1" applyBorder="1" applyAlignment="1">
      <alignment horizontal="right" vertical="top" wrapText="1"/>
    </xf>
    <xf numFmtId="0" fontId="21" fillId="2" borderId="0" xfId="0" applyFont="1" applyFill="1" applyBorder="1" applyAlignment="1">
      <alignment horizontal="right" vertical="top"/>
    </xf>
    <xf numFmtId="0" fontId="13" fillId="2" borderId="0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 vertical="top"/>
    </xf>
    <xf numFmtId="0" fontId="13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U311"/>
  <sheetViews>
    <sheetView tabSelected="1" zoomScale="80" zoomScaleNormal="80" zoomScaleSheetLayoutView="100" workbookViewId="0">
      <selection sqref="A1:Y1"/>
    </sheetView>
  </sheetViews>
  <sheetFormatPr defaultRowHeight="15" x14ac:dyDescent="0.25"/>
  <cols>
    <col min="1" max="1" width="3.7109375" customWidth="1"/>
    <col min="2" max="2" width="5.7109375" customWidth="1"/>
    <col min="3" max="3" width="5.140625" customWidth="1"/>
    <col min="4" max="7" width="4.42578125" style="3" customWidth="1"/>
    <col min="8" max="8" width="5" style="3" customWidth="1"/>
    <col min="9" max="9" width="4.42578125" style="3" customWidth="1"/>
    <col min="10" max="14" width="4.42578125" customWidth="1"/>
    <col min="15" max="15" width="6.5703125" customWidth="1"/>
    <col min="16" max="16" width="88.42578125" customWidth="1"/>
    <col min="17" max="17" width="15.5703125" customWidth="1"/>
    <col min="18" max="18" width="14.42578125" bestFit="1" customWidth="1"/>
    <col min="19" max="20" width="13" bestFit="1" customWidth="1"/>
    <col min="21" max="21" width="14.5703125" customWidth="1"/>
    <col min="22" max="22" width="14.7109375" customWidth="1"/>
    <col min="23" max="23" width="16.28515625" customWidth="1"/>
    <col min="24" max="24" width="14.42578125" bestFit="1" customWidth="1"/>
    <col min="25" max="25" width="12.28515625" customWidth="1"/>
    <col min="26" max="73" width="9.140625" style="1"/>
  </cols>
  <sheetData>
    <row r="1" spans="1:31" ht="51" customHeight="1" x14ac:dyDescent="0.3">
      <c r="A1" s="116" t="s">
        <v>124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</row>
    <row r="2" spans="1:31" s="2" customFormat="1" ht="40.5" customHeight="1" x14ac:dyDescent="0.35">
      <c r="A2" s="100"/>
      <c r="B2" s="101"/>
      <c r="C2" s="101"/>
      <c r="D2" s="117" t="s">
        <v>114</v>
      </c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6"/>
      <c r="AA2" s="7"/>
      <c r="AB2" s="7"/>
      <c r="AC2" s="7"/>
      <c r="AD2" s="8"/>
      <c r="AE2" s="8"/>
    </row>
    <row r="3" spans="1:31" s="2" customFormat="1" ht="23.25" x14ac:dyDescent="0.35">
      <c r="B3" s="4"/>
      <c r="C3" s="4"/>
      <c r="D3" s="119" t="s">
        <v>10</v>
      </c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6"/>
      <c r="AA3" s="7"/>
      <c r="AB3" s="7"/>
      <c r="AC3" s="7"/>
      <c r="AD3" s="8"/>
      <c r="AE3" s="8"/>
    </row>
    <row r="4" spans="1:31" s="2" customFormat="1" ht="23.25" x14ac:dyDescent="0.25">
      <c r="A4" s="13"/>
      <c r="B4" s="5"/>
      <c r="C4" s="5"/>
      <c r="D4" s="121" t="s">
        <v>25</v>
      </c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9"/>
      <c r="AA4" s="10"/>
      <c r="AB4" s="10"/>
      <c r="AC4" s="10"/>
      <c r="AD4" s="11"/>
      <c r="AE4" s="11"/>
    </row>
    <row r="5" spans="1:31" s="2" customFormat="1" ht="23.25" customHeight="1" x14ac:dyDescent="0.3">
      <c r="A5" s="13"/>
      <c r="B5" s="5"/>
      <c r="C5" s="5"/>
      <c r="D5" s="120" t="s">
        <v>19</v>
      </c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6"/>
      <c r="AA5" s="7"/>
      <c r="AB5" s="7"/>
      <c r="AC5" s="7"/>
      <c r="AD5" s="11"/>
      <c r="AE5" s="11"/>
    </row>
    <row r="6" spans="1:31" s="14" customFormat="1" ht="15" customHeight="1" x14ac:dyDescent="0.25">
      <c r="A6" s="16"/>
      <c r="B6" s="112" t="s">
        <v>3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4"/>
      <c r="P6" s="115" t="s">
        <v>5</v>
      </c>
      <c r="Q6" s="115" t="s">
        <v>0</v>
      </c>
      <c r="R6" s="115" t="s">
        <v>6</v>
      </c>
      <c r="S6" s="115"/>
      <c r="T6" s="115"/>
      <c r="U6" s="115"/>
      <c r="V6" s="115"/>
      <c r="W6" s="115"/>
      <c r="X6" s="115" t="s">
        <v>4</v>
      </c>
      <c r="Y6" s="115"/>
      <c r="Z6" s="16"/>
    </row>
    <row r="7" spans="1:31" s="14" customFormat="1" ht="15" customHeight="1" x14ac:dyDescent="0.25">
      <c r="A7" s="16"/>
      <c r="B7" s="104" t="s">
        <v>11</v>
      </c>
      <c r="C7" s="105"/>
      <c r="D7" s="106"/>
      <c r="E7" s="115" t="s">
        <v>8</v>
      </c>
      <c r="F7" s="115"/>
      <c r="G7" s="115" t="s">
        <v>9</v>
      </c>
      <c r="H7" s="115"/>
      <c r="I7" s="104" t="s">
        <v>7</v>
      </c>
      <c r="J7" s="105"/>
      <c r="K7" s="105"/>
      <c r="L7" s="105"/>
      <c r="M7" s="105"/>
      <c r="N7" s="105"/>
      <c r="O7" s="110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6"/>
    </row>
    <row r="8" spans="1:31" s="14" customFormat="1" ht="31.5" customHeight="1" x14ac:dyDescent="0.25">
      <c r="A8" s="16"/>
      <c r="B8" s="107"/>
      <c r="C8" s="108"/>
      <c r="D8" s="109"/>
      <c r="E8" s="115"/>
      <c r="F8" s="115"/>
      <c r="G8" s="115"/>
      <c r="H8" s="115"/>
      <c r="I8" s="107"/>
      <c r="J8" s="108"/>
      <c r="K8" s="108"/>
      <c r="L8" s="108"/>
      <c r="M8" s="108"/>
      <c r="N8" s="108"/>
      <c r="O8" s="111"/>
      <c r="P8" s="115"/>
      <c r="Q8" s="115"/>
      <c r="R8" s="19" t="s">
        <v>12</v>
      </c>
      <c r="S8" s="19" t="s">
        <v>13</v>
      </c>
      <c r="T8" s="19" t="s">
        <v>14</v>
      </c>
      <c r="U8" s="19" t="s">
        <v>15</v>
      </c>
      <c r="V8" s="19" t="s">
        <v>16</v>
      </c>
      <c r="W8" s="19" t="s">
        <v>17</v>
      </c>
      <c r="X8" s="19" t="s">
        <v>1</v>
      </c>
      <c r="Y8" s="19" t="s">
        <v>2</v>
      </c>
      <c r="Z8" s="16"/>
    </row>
    <row r="9" spans="1:31" s="21" customFormat="1" ht="15.75" customHeight="1" x14ac:dyDescent="0.3">
      <c r="A9" s="20"/>
      <c r="B9" s="27">
        <v>1</v>
      </c>
      <c r="C9" s="27">
        <v>2</v>
      </c>
      <c r="D9" s="27">
        <v>3</v>
      </c>
      <c r="E9" s="28">
        <v>4</v>
      </c>
      <c r="F9" s="28">
        <v>5</v>
      </c>
      <c r="G9" s="28">
        <v>6</v>
      </c>
      <c r="H9" s="28">
        <v>7</v>
      </c>
      <c r="I9" s="28">
        <v>8</v>
      </c>
      <c r="J9" s="27">
        <v>9</v>
      </c>
      <c r="K9" s="28">
        <v>10</v>
      </c>
      <c r="L9" s="27">
        <v>11</v>
      </c>
      <c r="M9" s="28">
        <v>12</v>
      </c>
      <c r="N9" s="27">
        <v>13</v>
      </c>
      <c r="O9" s="28">
        <v>14</v>
      </c>
      <c r="P9" s="27">
        <v>15</v>
      </c>
      <c r="Q9" s="28">
        <v>16</v>
      </c>
      <c r="R9" s="27">
        <v>17</v>
      </c>
      <c r="S9" s="28">
        <v>18</v>
      </c>
      <c r="T9" s="27">
        <v>19</v>
      </c>
      <c r="U9" s="28">
        <v>20</v>
      </c>
      <c r="V9" s="27">
        <v>21</v>
      </c>
      <c r="W9" s="28">
        <v>22</v>
      </c>
      <c r="X9" s="27">
        <v>23</v>
      </c>
      <c r="Y9" s="28">
        <v>24</v>
      </c>
      <c r="Z9" s="20"/>
    </row>
    <row r="10" spans="1:31" s="21" customFormat="1" ht="64.5" customHeight="1" x14ac:dyDescent="0.3">
      <c r="A10" s="20"/>
      <c r="B10" s="27"/>
      <c r="C10" s="27"/>
      <c r="D10" s="27"/>
      <c r="E10" s="28"/>
      <c r="F10" s="28"/>
      <c r="G10" s="28"/>
      <c r="H10" s="28"/>
      <c r="I10" s="28"/>
      <c r="J10" s="66"/>
      <c r="K10" s="66"/>
      <c r="L10" s="66"/>
      <c r="M10" s="66"/>
      <c r="N10" s="66"/>
      <c r="O10" s="66"/>
      <c r="P10" s="29" t="s">
        <v>103</v>
      </c>
      <c r="Q10" s="27" t="s">
        <v>18</v>
      </c>
      <c r="R10" s="86">
        <f t="shared" ref="R10:W10" si="0">R20+R62+R84</f>
        <v>137829.09999999998</v>
      </c>
      <c r="S10" s="86">
        <f t="shared" si="0"/>
        <v>93156</v>
      </c>
      <c r="T10" s="86">
        <f t="shared" si="0"/>
        <v>96684</v>
      </c>
      <c r="U10" s="86">
        <f t="shared" si="0"/>
        <v>117839</v>
      </c>
      <c r="V10" s="86">
        <f t="shared" si="0"/>
        <v>117754</v>
      </c>
      <c r="W10" s="86">
        <f t="shared" si="0"/>
        <v>123679</v>
      </c>
      <c r="X10" s="85">
        <f>SUM(R10:W10)</f>
        <v>686941.1</v>
      </c>
      <c r="Y10" s="67">
        <v>2019</v>
      </c>
      <c r="Z10" s="20"/>
    </row>
    <row r="11" spans="1:31" s="21" customFormat="1" ht="105" customHeight="1" x14ac:dyDescent="0.3">
      <c r="A11" s="20"/>
      <c r="B11" s="30"/>
      <c r="C11" s="30"/>
      <c r="D11" s="30"/>
      <c r="E11" s="31"/>
      <c r="F11" s="31"/>
      <c r="G11" s="31"/>
      <c r="H11" s="31"/>
      <c r="I11" s="31"/>
      <c r="J11" s="32"/>
      <c r="K11" s="32"/>
      <c r="L11" s="32"/>
      <c r="M11" s="32"/>
      <c r="N11" s="32"/>
      <c r="O11" s="32"/>
      <c r="P11" s="35" t="s">
        <v>37</v>
      </c>
      <c r="Q11" s="27"/>
      <c r="R11" s="58"/>
      <c r="S11" s="58"/>
      <c r="T11" s="58"/>
      <c r="U11" s="58"/>
      <c r="V11" s="58"/>
      <c r="W11" s="58"/>
      <c r="X11" s="58"/>
      <c r="Y11" s="67"/>
      <c r="Z11" s="20"/>
    </row>
    <row r="12" spans="1:31" s="21" customFormat="1" ht="79.5" customHeight="1" x14ac:dyDescent="0.3">
      <c r="A12" s="20"/>
      <c r="B12" s="30"/>
      <c r="C12" s="30"/>
      <c r="D12" s="30"/>
      <c r="E12" s="31"/>
      <c r="F12" s="31"/>
      <c r="G12" s="31"/>
      <c r="H12" s="31"/>
      <c r="I12" s="31"/>
      <c r="J12" s="32"/>
      <c r="K12" s="32"/>
      <c r="L12" s="32"/>
      <c r="M12" s="32"/>
      <c r="N12" s="32"/>
      <c r="O12" s="32"/>
      <c r="P12" s="33" t="s">
        <v>33</v>
      </c>
      <c r="Q12" s="27" t="s">
        <v>21</v>
      </c>
      <c r="R12" s="67">
        <v>26.8</v>
      </c>
      <c r="S12" s="67">
        <v>27.8</v>
      </c>
      <c r="T12" s="67">
        <v>28.7</v>
      </c>
      <c r="U12" s="67">
        <v>29.7</v>
      </c>
      <c r="V12" s="67">
        <v>30.6</v>
      </c>
      <c r="W12" s="67">
        <v>31.5</v>
      </c>
      <c r="X12" s="67">
        <v>31.5</v>
      </c>
      <c r="Y12" s="67">
        <v>2019</v>
      </c>
      <c r="Z12" s="20"/>
    </row>
    <row r="13" spans="1:31" s="21" customFormat="1" ht="79.5" customHeight="1" x14ac:dyDescent="0.3">
      <c r="A13" s="20"/>
      <c r="B13" s="30"/>
      <c r="C13" s="30"/>
      <c r="D13" s="30"/>
      <c r="E13" s="31"/>
      <c r="F13" s="31"/>
      <c r="G13" s="31"/>
      <c r="H13" s="31"/>
      <c r="I13" s="31"/>
      <c r="J13" s="32"/>
      <c r="K13" s="32"/>
      <c r="L13" s="32"/>
      <c r="M13" s="32"/>
      <c r="N13" s="32"/>
      <c r="O13" s="32"/>
      <c r="P13" s="35" t="s">
        <v>38</v>
      </c>
      <c r="Q13" s="27"/>
      <c r="R13" s="58"/>
      <c r="S13" s="58"/>
      <c r="T13" s="58"/>
      <c r="U13" s="58"/>
      <c r="V13" s="58"/>
      <c r="W13" s="58"/>
      <c r="X13" s="58"/>
      <c r="Y13" s="67"/>
      <c r="Z13" s="20"/>
    </row>
    <row r="14" spans="1:31" s="21" customFormat="1" ht="79.5" customHeight="1" x14ac:dyDescent="0.3">
      <c r="A14" s="20"/>
      <c r="B14" s="30"/>
      <c r="C14" s="30"/>
      <c r="D14" s="30"/>
      <c r="E14" s="31"/>
      <c r="F14" s="31"/>
      <c r="G14" s="31"/>
      <c r="H14" s="31"/>
      <c r="I14" s="31"/>
      <c r="J14" s="32"/>
      <c r="K14" s="32"/>
      <c r="L14" s="32"/>
      <c r="M14" s="32"/>
      <c r="N14" s="32"/>
      <c r="O14" s="32"/>
      <c r="P14" s="33" t="s">
        <v>34</v>
      </c>
      <c r="Q14" s="27" t="s">
        <v>22</v>
      </c>
      <c r="R14" s="67">
        <v>6</v>
      </c>
      <c r="S14" s="67">
        <v>6</v>
      </c>
      <c r="T14" s="67">
        <v>6</v>
      </c>
      <c r="U14" s="67">
        <v>6</v>
      </c>
      <c r="V14" s="67">
        <v>6</v>
      </c>
      <c r="W14" s="67">
        <v>6</v>
      </c>
      <c r="X14" s="67">
        <v>6</v>
      </c>
      <c r="Y14" s="67">
        <v>2019</v>
      </c>
      <c r="Z14" s="20"/>
    </row>
    <row r="15" spans="1:31" s="21" customFormat="1" ht="46.5" x14ac:dyDescent="0.35">
      <c r="A15" s="20"/>
      <c r="B15" s="30"/>
      <c r="C15" s="30"/>
      <c r="D15" s="30"/>
      <c r="E15" s="31"/>
      <c r="F15" s="31"/>
      <c r="G15" s="31"/>
      <c r="H15" s="31"/>
      <c r="I15" s="31"/>
      <c r="J15" s="32"/>
      <c r="K15" s="32"/>
      <c r="L15" s="32"/>
      <c r="M15" s="32"/>
      <c r="N15" s="32"/>
      <c r="O15" s="32"/>
      <c r="P15" s="37" t="s">
        <v>39</v>
      </c>
      <c r="Q15" s="27"/>
      <c r="R15" s="58"/>
      <c r="S15" s="58"/>
      <c r="T15" s="58"/>
      <c r="U15" s="58"/>
      <c r="V15" s="58"/>
      <c r="W15" s="58"/>
      <c r="X15" s="58"/>
      <c r="Y15" s="67"/>
      <c r="Z15" s="20"/>
    </row>
    <row r="16" spans="1:31" s="21" customFormat="1" ht="53.25" customHeight="1" x14ac:dyDescent="0.35">
      <c r="A16" s="20"/>
      <c r="B16" s="30"/>
      <c r="C16" s="30"/>
      <c r="D16" s="30"/>
      <c r="E16" s="31"/>
      <c r="F16" s="31"/>
      <c r="G16" s="31"/>
      <c r="H16" s="31"/>
      <c r="I16" s="31"/>
      <c r="J16" s="32"/>
      <c r="K16" s="32"/>
      <c r="L16" s="32"/>
      <c r="M16" s="32"/>
      <c r="N16" s="32"/>
      <c r="O16" s="32"/>
      <c r="P16" s="34" t="s">
        <v>35</v>
      </c>
      <c r="Q16" s="53" t="s">
        <v>21</v>
      </c>
      <c r="R16" s="96">
        <v>47</v>
      </c>
      <c r="S16" s="96">
        <v>47</v>
      </c>
      <c r="T16" s="96">
        <v>48</v>
      </c>
      <c r="U16" s="96">
        <v>48</v>
      </c>
      <c r="V16" s="96">
        <v>48</v>
      </c>
      <c r="W16" s="96">
        <v>48</v>
      </c>
      <c r="X16" s="96">
        <v>48</v>
      </c>
      <c r="Y16" s="68">
        <v>2019</v>
      </c>
      <c r="Z16" s="20"/>
    </row>
    <row r="17" spans="1:26" s="21" customFormat="1" ht="69.75" customHeight="1" x14ac:dyDescent="0.35">
      <c r="A17" s="20"/>
      <c r="B17" s="30"/>
      <c r="C17" s="30"/>
      <c r="D17" s="30"/>
      <c r="E17" s="31"/>
      <c r="F17" s="31"/>
      <c r="G17" s="31"/>
      <c r="H17" s="31"/>
      <c r="I17" s="31"/>
      <c r="J17" s="32"/>
      <c r="K17" s="32"/>
      <c r="L17" s="32"/>
      <c r="M17" s="32"/>
      <c r="N17" s="32"/>
      <c r="O17" s="32"/>
      <c r="P17" s="34" t="s">
        <v>36</v>
      </c>
      <c r="Q17" s="53" t="s">
        <v>21</v>
      </c>
      <c r="R17" s="97">
        <v>57</v>
      </c>
      <c r="S17" s="97">
        <v>57</v>
      </c>
      <c r="T17" s="98">
        <v>58</v>
      </c>
      <c r="U17" s="98">
        <v>58</v>
      </c>
      <c r="V17" s="98">
        <v>58</v>
      </c>
      <c r="W17" s="98">
        <v>58</v>
      </c>
      <c r="X17" s="96">
        <v>58</v>
      </c>
      <c r="Y17" s="68">
        <v>2019</v>
      </c>
      <c r="Z17" s="20"/>
    </row>
    <row r="18" spans="1:26" s="21" customFormat="1" ht="56.25" customHeight="1" x14ac:dyDescent="0.35">
      <c r="A18" s="20"/>
      <c r="B18" s="30"/>
      <c r="C18" s="30"/>
      <c r="D18" s="30"/>
      <c r="E18" s="31"/>
      <c r="F18" s="31"/>
      <c r="G18" s="31"/>
      <c r="H18" s="31"/>
      <c r="I18" s="31"/>
      <c r="J18" s="32"/>
      <c r="K18" s="32"/>
      <c r="L18" s="32"/>
      <c r="M18" s="32"/>
      <c r="N18" s="32"/>
      <c r="O18" s="32"/>
      <c r="P18" s="37" t="s">
        <v>40</v>
      </c>
      <c r="Q18" s="53"/>
      <c r="R18" s="60"/>
      <c r="S18" s="60"/>
      <c r="T18" s="61"/>
      <c r="U18" s="61"/>
      <c r="V18" s="61"/>
      <c r="W18" s="61"/>
      <c r="X18" s="59"/>
      <c r="Y18" s="68"/>
      <c r="Z18" s="20"/>
    </row>
    <row r="19" spans="1:26" s="21" customFormat="1" ht="125.25" customHeight="1" x14ac:dyDescent="0.35">
      <c r="A19" s="20"/>
      <c r="B19" s="30"/>
      <c r="C19" s="30"/>
      <c r="D19" s="30"/>
      <c r="E19" s="31"/>
      <c r="F19" s="31"/>
      <c r="G19" s="31"/>
      <c r="H19" s="31"/>
      <c r="I19" s="31"/>
      <c r="J19" s="32"/>
      <c r="K19" s="32"/>
      <c r="L19" s="32"/>
      <c r="M19" s="32"/>
      <c r="N19" s="32"/>
      <c r="O19" s="32"/>
      <c r="P19" s="39" t="s">
        <v>41</v>
      </c>
      <c r="Q19" s="40" t="s">
        <v>28</v>
      </c>
      <c r="R19" s="69">
        <v>9</v>
      </c>
      <c r="S19" s="69">
        <v>9</v>
      </c>
      <c r="T19" s="69">
        <v>10</v>
      </c>
      <c r="U19" s="69">
        <v>30</v>
      </c>
      <c r="V19" s="69">
        <v>30</v>
      </c>
      <c r="W19" s="69">
        <v>50</v>
      </c>
      <c r="X19" s="69">
        <f>SUM(R19:W19)</f>
        <v>138</v>
      </c>
      <c r="Y19" s="69">
        <v>2019</v>
      </c>
      <c r="Z19" s="20"/>
    </row>
    <row r="20" spans="1:26" s="21" customFormat="1" ht="57.75" customHeight="1" x14ac:dyDescent="0.3">
      <c r="A20" s="20"/>
      <c r="B20" s="30"/>
      <c r="C20" s="30"/>
      <c r="D20" s="30"/>
      <c r="E20" s="31"/>
      <c r="F20" s="31"/>
      <c r="G20" s="31"/>
      <c r="H20" s="31"/>
      <c r="I20" s="31"/>
      <c r="J20" s="32"/>
      <c r="K20" s="32"/>
      <c r="L20" s="32"/>
      <c r="M20" s="32"/>
      <c r="N20" s="32"/>
      <c r="O20" s="32"/>
      <c r="P20" s="35" t="s">
        <v>104</v>
      </c>
      <c r="Q20" s="27" t="s">
        <v>20</v>
      </c>
      <c r="R20" s="86">
        <f>R21+R47</f>
        <v>104836.2</v>
      </c>
      <c r="S20" s="86">
        <v>71134</v>
      </c>
      <c r="T20" s="86">
        <v>73647</v>
      </c>
      <c r="U20" s="86">
        <f>U21+U41+U47</f>
        <v>89352</v>
      </c>
      <c r="V20" s="86">
        <f>V21+V41+V47</f>
        <v>89232</v>
      </c>
      <c r="W20" s="86">
        <f>W21+W41+W47</f>
        <v>89232</v>
      </c>
      <c r="X20" s="86">
        <f>R20+S20+T20+U20+V20+W20</f>
        <v>517433.2</v>
      </c>
      <c r="Y20" s="67">
        <v>2019</v>
      </c>
      <c r="Z20" s="20"/>
    </row>
    <row r="21" spans="1:26" s="21" customFormat="1" ht="82.5" customHeight="1" x14ac:dyDescent="0.3">
      <c r="A21" s="20"/>
      <c r="B21" s="30"/>
      <c r="C21" s="30"/>
      <c r="D21" s="30"/>
      <c r="E21" s="31"/>
      <c r="F21" s="31"/>
      <c r="G21" s="31"/>
      <c r="H21" s="31"/>
      <c r="I21" s="31"/>
      <c r="J21" s="32"/>
      <c r="K21" s="32"/>
      <c r="L21" s="32"/>
      <c r="M21" s="32"/>
      <c r="N21" s="32"/>
      <c r="O21" s="32"/>
      <c r="P21" s="33" t="s">
        <v>42</v>
      </c>
      <c r="Q21" s="27" t="s">
        <v>20</v>
      </c>
      <c r="R21" s="87">
        <f>R27+R29+R31+R35+R33+R38</f>
        <v>50788.2</v>
      </c>
      <c r="S21" s="87">
        <v>16028</v>
      </c>
      <c r="T21" s="87">
        <v>16694</v>
      </c>
      <c r="U21" s="87">
        <v>16694</v>
      </c>
      <c r="V21" s="87">
        <v>16694</v>
      </c>
      <c r="W21" s="87">
        <v>16694</v>
      </c>
      <c r="X21" s="87">
        <f>SUM(R21:W21)</f>
        <v>133592.20000000001</v>
      </c>
      <c r="Y21" s="67">
        <v>2019</v>
      </c>
      <c r="Z21" s="20"/>
    </row>
    <row r="22" spans="1:26" s="21" customFormat="1" ht="82.5" customHeight="1" x14ac:dyDescent="0.3">
      <c r="A22" s="20"/>
      <c r="B22" s="30"/>
      <c r="C22" s="30"/>
      <c r="D22" s="30"/>
      <c r="E22" s="31"/>
      <c r="F22" s="31"/>
      <c r="G22" s="31"/>
      <c r="H22" s="31"/>
      <c r="I22" s="31"/>
      <c r="J22" s="32"/>
      <c r="K22" s="32"/>
      <c r="L22" s="32"/>
      <c r="M22" s="32"/>
      <c r="N22" s="32"/>
      <c r="O22" s="32"/>
      <c r="P22" s="33" t="s">
        <v>43</v>
      </c>
      <c r="Q22" s="27" t="s">
        <v>21</v>
      </c>
      <c r="R22" s="67">
        <v>26.8</v>
      </c>
      <c r="S22" s="67">
        <v>27.8</v>
      </c>
      <c r="T22" s="67">
        <v>28.7</v>
      </c>
      <c r="U22" s="67">
        <v>29.7</v>
      </c>
      <c r="V22" s="67">
        <v>30.6</v>
      </c>
      <c r="W22" s="67">
        <v>31.5</v>
      </c>
      <c r="X22" s="67">
        <v>31.5</v>
      </c>
      <c r="Y22" s="67">
        <v>2019</v>
      </c>
      <c r="Z22" s="20"/>
    </row>
    <row r="23" spans="1:26" s="21" customFormat="1" ht="105" customHeight="1" x14ac:dyDescent="0.3">
      <c r="A23" s="20"/>
      <c r="B23" s="30"/>
      <c r="C23" s="30"/>
      <c r="D23" s="30"/>
      <c r="E23" s="31"/>
      <c r="F23" s="31"/>
      <c r="G23" s="31"/>
      <c r="H23" s="31"/>
      <c r="I23" s="31"/>
      <c r="J23" s="32"/>
      <c r="K23" s="32"/>
      <c r="L23" s="32"/>
      <c r="M23" s="32"/>
      <c r="N23" s="32"/>
      <c r="O23" s="32"/>
      <c r="P23" s="33" t="s">
        <v>44</v>
      </c>
      <c r="Q23" s="53" t="s">
        <v>26</v>
      </c>
      <c r="R23" s="59" t="s">
        <v>23</v>
      </c>
      <c r="S23" s="59" t="s">
        <v>23</v>
      </c>
      <c r="T23" s="59" t="s">
        <v>23</v>
      </c>
      <c r="U23" s="59" t="s">
        <v>23</v>
      </c>
      <c r="V23" s="59" t="s">
        <v>23</v>
      </c>
      <c r="W23" s="59" t="s">
        <v>23</v>
      </c>
      <c r="X23" s="59" t="s">
        <v>23</v>
      </c>
      <c r="Y23" s="68">
        <v>2019</v>
      </c>
      <c r="Z23" s="20"/>
    </row>
    <row r="24" spans="1:26" s="21" customFormat="1" ht="79.5" customHeight="1" x14ac:dyDescent="0.3">
      <c r="A24" s="20"/>
      <c r="B24" s="30"/>
      <c r="C24" s="30"/>
      <c r="D24" s="30"/>
      <c r="E24" s="31"/>
      <c r="F24" s="31"/>
      <c r="G24" s="31"/>
      <c r="H24" s="31"/>
      <c r="I24" s="31"/>
      <c r="J24" s="32"/>
      <c r="K24" s="32"/>
      <c r="L24" s="32"/>
      <c r="M24" s="32"/>
      <c r="N24" s="32"/>
      <c r="O24" s="32"/>
      <c r="P24" s="33" t="s">
        <v>105</v>
      </c>
      <c r="Q24" s="27" t="s">
        <v>22</v>
      </c>
      <c r="R24" s="67">
        <v>12</v>
      </c>
      <c r="S24" s="67">
        <v>12</v>
      </c>
      <c r="T24" s="67">
        <v>12</v>
      </c>
      <c r="U24" s="67">
        <v>12</v>
      </c>
      <c r="V24" s="67">
        <v>12</v>
      </c>
      <c r="W24" s="67">
        <v>12</v>
      </c>
      <c r="X24" s="67">
        <v>72</v>
      </c>
      <c r="Y24" s="67">
        <v>2019</v>
      </c>
      <c r="Z24" s="20"/>
    </row>
    <row r="25" spans="1:26" s="21" customFormat="1" ht="108" customHeight="1" x14ac:dyDescent="0.3">
      <c r="A25" s="20"/>
      <c r="B25" s="30"/>
      <c r="C25" s="30"/>
      <c r="D25" s="30"/>
      <c r="E25" s="31"/>
      <c r="F25" s="31"/>
      <c r="G25" s="31"/>
      <c r="H25" s="31"/>
      <c r="I25" s="31"/>
      <c r="J25" s="32"/>
      <c r="K25" s="32"/>
      <c r="L25" s="32"/>
      <c r="M25" s="32"/>
      <c r="N25" s="32"/>
      <c r="O25" s="32"/>
      <c r="P25" s="33" t="s">
        <v>106</v>
      </c>
      <c r="Q25" s="53" t="s">
        <v>26</v>
      </c>
      <c r="R25" s="59" t="s">
        <v>23</v>
      </c>
      <c r="S25" s="59" t="s">
        <v>23</v>
      </c>
      <c r="T25" s="59" t="s">
        <v>23</v>
      </c>
      <c r="U25" s="59" t="s">
        <v>23</v>
      </c>
      <c r="V25" s="59" t="s">
        <v>23</v>
      </c>
      <c r="W25" s="59" t="s">
        <v>23</v>
      </c>
      <c r="X25" s="59" t="s">
        <v>23</v>
      </c>
      <c r="Y25" s="70">
        <v>2019</v>
      </c>
      <c r="Z25" s="20"/>
    </row>
    <row r="26" spans="1:26" s="21" customFormat="1" ht="33.75" customHeight="1" x14ac:dyDescent="0.3">
      <c r="A26" s="20"/>
      <c r="B26" s="30"/>
      <c r="C26" s="30"/>
      <c r="D26" s="30"/>
      <c r="E26" s="31"/>
      <c r="F26" s="31"/>
      <c r="G26" s="31"/>
      <c r="H26" s="31"/>
      <c r="I26" s="31"/>
      <c r="J26" s="32"/>
      <c r="K26" s="32"/>
      <c r="L26" s="32"/>
      <c r="M26" s="32"/>
      <c r="N26" s="32"/>
      <c r="O26" s="32"/>
      <c r="P26" s="33" t="s">
        <v>45</v>
      </c>
      <c r="Q26" s="27" t="s">
        <v>22</v>
      </c>
      <c r="R26" s="67">
        <v>3</v>
      </c>
      <c r="S26" s="67">
        <v>3</v>
      </c>
      <c r="T26" s="67">
        <v>3</v>
      </c>
      <c r="U26" s="67">
        <v>3</v>
      </c>
      <c r="V26" s="67">
        <v>3</v>
      </c>
      <c r="W26" s="67">
        <v>3</v>
      </c>
      <c r="X26" s="67">
        <v>18</v>
      </c>
      <c r="Y26" s="67">
        <v>2019</v>
      </c>
      <c r="Z26" s="20"/>
    </row>
    <row r="27" spans="1:26" s="21" customFormat="1" ht="125.25" customHeight="1" x14ac:dyDescent="0.3">
      <c r="A27" s="20"/>
      <c r="B27" s="30">
        <v>0</v>
      </c>
      <c r="C27" s="30">
        <v>1</v>
      </c>
      <c r="D27" s="30">
        <v>0</v>
      </c>
      <c r="E27" s="31">
        <v>1</v>
      </c>
      <c r="F27" s="31">
        <v>1</v>
      </c>
      <c r="G27" s="31">
        <v>0</v>
      </c>
      <c r="H27" s="31">
        <v>2</v>
      </c>
      <c r="I27" s="31">
        <v>0</v>
      </c>
      <c r="J27" s="32">
        <v>3</v>
      </c>
      <c r="K27" s="32">
        <v>1</v>
      </c>
      <c r="L27" s="32">
        <v>0</v>
      </c>
      <c r="M27" s="32">
        <v>1</v>
      </c>
      <c r="N27" s="32">
        <v>0</v>
      </c>
      <c r="O27" s="32">
        <v>0</v>
      </c>
      <c r="P27" s="33" t="s">
        <v>46</v>
      </c>
      <c r="Q27" s="27" t="s">
        <v>20</v>
      </c>
      <c r="R27" s="58">
        <v>7500</v>
      </c>
      <c r="S27" s="58">
        <v>7500</v>
      </c>
      <c r="T27" s="58">
        <v>8030</v>
      </c>
      <c r="U27" s="58">
        <v>8030</v>
      </c>
      <c r="V27" s="58">
        <v>8030</v>
      </c>
      <c r="W27" s="58">
        <v>8030</v>
      </c>
      <c r="X27" s="58">
        <f>R27+S27+T27+U27+V27+W27</f>
        <v>47120</v>
      </c>
      <c r="Y27" s="67">
        <v>2019</v>
      </c>
      <c r="Z27" s="20"/>
    </row>
    <row r="28" spans="1:26" s="21" customFormat="1" ht="47.25" customHeight="1" x14ac:dyDescent="0.3">
      <c r="A28" s="20"/>
      <c r="B28" s="30"/>
      <c r="C28" s="30"/>
      <c r="D28" s="30"/>
      <c r="E28" s="31"/>
      <c r="F28" s="31"/>
      <c r="G28" s="31"/>
      <c r="H28" s="31"/>
      <c r="I28" s="31"/>
      <c r="J28" s="32"/>
      <c r="K28" s="32"/>
      <c r="L28" s="32"/>
      <c r="M28" s="32"/>
      <c r="N28" s="32"/>
      <c r="O28" s="32"/>
      <c r="P28" s="33" t="s">
        <v>47</v>
      </c>
      <c r="Q28" s="27" t="s">
        <v>22</v>
      </c>
      <c r="R28" s="67">
        <v>180</v>
      </c>
      <c r="S28" s="67">
        <v>190</v>
      </c>
      <c r="T28" s="67">
        <v>200</v>
      </c>
      <c r="U28" s="67">
        <v>210</v>
      </c>
      <c r="V28" s="67">
        <v>220</v>
      </c>
      <c r="W28" s="67">
        <v>230</v>
      </c>
      <c r="X28" s="67">
        <v>1230</v>
      </c>
      <c r="Y28" s="67">
        <v>2019</v>
      </c>
      <c r="Z28" s="20"/>
    </row>
    <row r="29" spans="1:26" s="21" customFormat="1" ht="128.25" customHeight="1" x14ac:dyDescent="0.3">
      <c r="A29" s="20"/>
      <c r="B29" s="30">
        <v>0</v>
      </c>
      <c r="C29" s="30">
        <v>1</v>
      </c>
      <c r="D29" s="30">
        <v>0</v>
      </c>
      <c r="E29" s="31">
        <v>1</v>
      </c>
      <c r="F29" s="31">
        <v>1</v>
      </c>
      <c r="G29" s="31">
        <v>0</v>
      </c>
      <c r="H29" s="31">
        <v>1</v>
      </c>
      <c r="I29" s="31">
        <v>0</v>
      </c>
      <c r="J29" s="32">
        <v>3</v>
      </c>
      <c r="K29" s="32">
        <v>1</v>
      </c>
      <c r="L29" s="32">
        <v>0</v>
      </c>
      <c r="M29" s="32">
        <v>1</v>
      </c>
      <c r="N29" s="32">
        <v>0</v>
      </c>
      <c r="O29" s="32">
        <v>0</v>
      </c>
      <c r="P29" s="33" t="s">
        <v>48</v>
      </c>
      <c r="Q29" s="27" t="s">
        <v>20</v>
      </c>
      <c r="R29" s="88">
        <v>500</v>
      </c>
      <c r="S29" s="88">
        <v>1000</v>
      </c>
      <c r="T29" s="88">
        <v>1100</v>
      </c>
      <c r="U29" s="88">
        <v>1100</v>
      </c>
      <c r="V29" s="88">
        <v>1100</v>
      </c>
      <c r="W29" s="88">
        <v>1100</v>
      </c>
      <c r="X29" s="88">
        <v>5900</v>
      </c>
      <c r="Y29" s="67">
        <v>2019</v>
      </c>
      <c r="Z29" s="20"/>
    </row>
    <row r="30" spans="1:26" s="21" customFormat="1" ht="46.5" customHeight="1" x14ac:dyDescent="0.3">
      <c r="A30" s="20"/>
      <c r="B30" s="30"/>
      <c r="C30" s="30"/>
      <c r="D30" s="30"/>
      <c r="E30" s="31"/>
      <c r="F30" s="31"/>
      <c r="G30" s="31"/>
      <c r="H30" s="31"/>
      <c r="I30" s="31"/>
      <c r="J30" s="32"/>
      <c r="K30" s="32"/>
      <c r="L30" s="32"/>
      <c r="M30" s="32"/>
      <c r="N30" s="32"/>
      <c r="O30" s="32"/>
      <c r="P30" s="33" t="s">
        <v>49</v>
      </c>
      <c r="Q30" s="27" t="s">
        <v>21</v>
      </c>
      <c r="R30" s="67">
        <v>100</v>
      </c>
      <c r="S30" s="67">
        <v>100</v>
      </c>
      <c r="T30" s="67">
        <v>100</v>
      </c>
      <c r="U30" s="67">
        <v>100</v>
      </c>
      <c r="V30" s="67">
        <v>100</v>
      </c>
      <c r="W30" s="67">
        <v>100</v>
      </c>
      <c r="X30" s="67">
        <v>100</v>
      </c>
      <c r="Y30" s="67">
        <v>2019</v>
      </c>
      <c r="Z30" s="20"/>
    </row>
    <row r="31" spans="1:26" s="21" customFormat="1" ht="81.75" customHeight="1" x14ac:dyDescent="0.3">
      <c r="A31" s="20"/>
      <c r="B31" s="30">
        <v>0</v>
      </c>
      <c r="C31" s="30">
        <v>1</v>
      </c>
      <c r="D31" s="30">
        <v>0</v>
      </c>
      <c r="E31" s="31">
        <v>1</v>
      </c>
      <c r="F31" s="31">
        <v>1</v>
      </c>
      <c r="G31" s="31">
        <v>0</v>
      </c>
      <c r="H31" s="31">
        <v>2</v>
      </c>
      <c r="I31" s="31">
        <v>0</v>
      </c>
      <c r="J31" s="32">
        <v>3</v>
      </c>
      <c r="K31" s="32">
        <v>1</v>
      </c>
      <c r="L31" s="32">
        <v>0</v>
      </c>
      <c r="M31" s="32">
        <v>1</v>
      </c>
      <c r="N31" s="32">
        <v>0</v>
      </c>
      <c r="O31" s="32">
        <v>0</v>
      </c>
      <c r="P31" s="33" t="s">
        <v>50</v>
      </c>
      <c r="Q31" s="27" t="s">
        <v>20</v>
      </c>
      <c r="R31" s="89">
        <v>2599</v>
      </c>
      <c r="S31" s="88">
        <v>5528</v>
      </c>
      <c r="T31" s="88">
        <v>6104</v>
      </c>
      <c r="U31" s="88">
        <v>6104</v>
      </c>
      <c r="V31" s="88">
        <v>6104</v>
      </c>
      <c r="W31" s="88">
        <v>6104</v>
      </c>
      <c r="X31" s="88">
        <f>R31+S31+T31+U31+V31+W31</f>
        <v>32543</v>
      </c>
      <c r="Y31" s="67">
        <v>2019</v>
      </c>
      <c r="Z31" s="20"/>
    </row>
    <row r="32" spans="1:26" s="21" customFormat="1" ht="54" customHeight="1" x14ac:dyDescent="0.3">
      <c r="A32" s="2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33" t="s">
        <v>51</v>
      </c>
      <c r="Q32" s="27" t="s">
        <v>22</v>
      </c>
      <c r="R32" s="67">
        <v>2</v>
      </c>
      <c r="S32" s="67">
        <v>3</v>
      </c>
      <c r="T32" s="67">
        <v>3</v>
      </c>
      <c r="U32" s="67">
        <v>3</v>
      </c>
      <c r="V32" s="67">
        <v>3</v>
      </c>
      <c r="W32" s="67">
        <v>3</v>
      </c>
      <c r="X32" s="67">
        <v>3</v>
      </c>
      <c r="Y32" s="67">
        <v>2019</v>
      </c>
      <c r="Z32" s="20"/>
    </row>
    <row r="33" spans="1:26" s="21" customFormat="1" ht="90.75" customHeight="1" x14ac:dyDescent="0.3">
      <c r="A33" s="20"/>
      <c r="B33" s="30">
        <v>0</v>
      </c>
      <c r="C33" s="30">
        <v>1</v>
      </c>
      <c r="D33" s="30">
        <v>0</v>
      </c>
      <c r="E33" s="31">
        <v>1</v>
      </c>
      <c r="F33" s="31">
        <v>1</v>
      </c>
      <c r="G33" s="31">
        <v>0</v>
      </c>
      <c r="H33" s="31">
        <v>2</v>
      </c>
      <c r="I33" s="31">
        <v>0</v>
      </c>
      <c r="J33" s="32">
        <v>3</v>
      </c>
      <c r="K33" s="32">
        <v>1</v>
      </c>
      <c r="L33" s="32">
        <v>0</v>
      </c>
      <c r="M33" s="32">
        <v>1</v>
      </c>
      <c r="N33" s="32">
        <v>0</v>
      </c>
      <c r="O33" s="32">
        <v>0</v>
      </c>
      <c r="P33" s="33" t="s">
        <v>115</v>
      </c>
      <c r="Q33" s="27" t="s">
        <v>20</v>
      </c>
      <c r="R33" s="87">
        <v>500</v>
      </c>
      <c r="S33" s="87">
        <v>2000</v>
      </c>
      <c r="T33" s="87">
        <v>1460</v>
      </c>
      <c r="U33" s="87">
        <v>1460</v>
      </c>
      <c r="V33" s="87">
        <v>1460</v>
      </c>
      <c r="W33" s="87">
        <v>1460</v>
      </c>
      <c r="X33" s="87">
        <f>SUM(R33:W33)</f>
        <v>8340</v>
      </c>
      <c r="Y33" s="67">
        <v>2019</v>
      </c>
      <c r="Z33" s="20"/>
    </row>
    <row r="34" spans="1:26" s="21" customFormat="1" ht="49.5" customHeight="1" x14ac:dyDescent="0.3">
      <c r="A34" s="20"/>
      <c r="B34" s="30"/>
      <c r="C34" s="30"/>
      <c r="D34" s="30"/>
      <c r="E34" s="31"/>
      <c r="F34" s="31"/>
      <c r="G34" s="31"/>
      <c r="H34" s="31"/>
      <c r="I34" s="31"/>
      <c r="J34" s="32"/>
      <c r="K34" s="32"/>
      <c r="L34" s="32"/>
      <c r="M34" s="32"/>
      <c r="N34" s="32"/>
      <c r="O34" s="32"/>
      <c r="P34" s="33" t="s">
        <v>52</v>
      </c>
      <c r="Q34" s="27" t="s">
        <v>22</v>
      </c>
      <c r="R34" s="67">
        <v>1</v>
      </c>
      <c r="S34" s="67">
        <v>4</v>
      </c>
      <c r="T34" s="67">
        <v>5</v>
      </c>
      <c r="U34" s="67">
        <v>6</v>
      </c>
      <c r="V34" s="67">
        <v>6</v>
      </c>
      <c r="W34" s="67">
        <v>6</v>
      </c>
      <c r="X34" s="67">
        <f>SUM(R34:W34)</f>
        <v>28</v>
      </c>
      <c r="Y34" s="67">
        <v>2019</v>
      </c>
      <c r="Z34" s="20"/>
    </row>
    <row r="35" spans="1:26" s="21" customFormat="1" ht="100.5" customHeight="1" x14ac:dyDescent="0.3">
      <c r="A35" s="20"/>
      <c r="B35" s="30">
        <v>0</v>
      </c>
      <c r="C35" s="30">
        <v>1</v>
      </c>
      <c r="D35" s="30">
        <v>1</v>
      </c>
      <c r="E35" s="31">
        <v>0</v>
      </c>
      <c r="F35" s="31">
        <v>7</v>
      </c>
      <c r="G35" s="31">
        <v>0</v>
      </c>
      <c r="H35" s="31">
        <v>2</v>
      </c>
      <c r="I35" s="31">
        <v>0</v>
      </c>
      <c r="J35" s="32">
        <v>3</v>
      </c>
      <c r="K35" s="32">
        <v>1</v>
      </c>
      <c r="L35" s="32">
        <v>0</v>
      </c>
      <c r="M35" s="32">
        <v>1</v>
      </c>
      <c r="N35" s="32">
        <v>0</v>
      </c>
      <c r="O35" s="32">
        <v>0</v>
      </c>
      <c r="P35" s="33" t="s">
        <v>117</v>
      </c>
      <c r="Q35" s="27" t="s">
        <v>20</v>
      </c>
      <c r="R35" s="87">
        <v>32000</v>
      </c>
      <c r="S35" s="87"/>
      <c r="T35" s="87"/>
      <c r="U35" s="87"/>
      <c r="V35" s="87"/>
      <c r="W35" s="87"/>
      <c r="X35" s="87">
        <f>R35+S35+T35+U35+V35+W35</f>
        <v>32000</v>
      </c>
      <c r="Y35" s="67">
        <v>2014</v>
      </c>
      <c r="Z35" s="20"/>
    </row>
    <row r="36" spans="1:26" s="21" customFormat="1" ht="86.25" customHeight="1" x14ac:dyDescent="0.3">
      <c r="A36" s="20"/>
      <c r="B36" s="30">
        <v>0</v>
      </c>
      <c r="C36" s="30">
        <v>1</v>
      </c>
      <c r="D36" s="30">
        <v>1</v>
      </c>
      <c r="E36" s="31">
        <v>0</v>
      </c>
      <c r="F36" s="31">
        <v>7</v>
      </c>
      <c r="G36" s="31">
        <v>0</v>
      </c>
      <c r="H36" s="31">
        <v>2</v>
      </c>
      <c r="I36" s="31">
        <v>0</v>
      </c>
      <c r="J36" s="32">
        <v>3</v>
      </c>
      <c r="K36" s="32">
        <v>1</v>
      </c>
      <c r="L36" s="32">
        <v>0</v>
      </c>
      <c r="M36" s="32">
        <v>1</v>
      </c>
      <c r="N36" s="32">
        <v>0</v>
      </c>
      <c r="O36" s="32">
        <v>0</v>
      </c>
      <c r="P36" s="33" t="s">
        <v>117</v>
      </c>
      <c r="Q36" s="27" t="s">
        <v>20</v>
      </c>
      <c r="R36" s="87">
        <v>32000</v>
      </c>
      <c r="S36" s="87"/>
      <c r="T36" s="87"/>
      <c r="U36" s="87"/>
      <c r="V36" s="87"/>
      <c r="W36" s="87"/>
      <c r="X36" s="87">
        <f>R36</f>
        <v>32000</v>
      </c>
      <c r="Y36" s="67">
        <v>2014</v>
      </c>
      <c r="Z36" s="20"/>
    </row>
    <row r="37" spans="1:26" s="21" customFormat="1" ht="86.25" customHeight="1" x14ac:dyDescent="0.3">
      <c r="A37" s="20"/>
      <c r="B37" s="30"/>
      <c r="C37" s="30"/>
      <c r="D37" s="30"/>
      <c r="E37" s="31"/>
      <c r="F37" s="31"/>
      <c r="G37" s="31"/>
      <c r="H37" s="31"/>
      <c r="I37" s="31"/>
      <c r="J37" s="32"/>
      <c r="K37" s="32"/>
      <c r="L37" s="32"/>
      <c r="M37" s="32"/>
      <c r="N37" s="32"/>
      <c r="O37" s="32"/>
      <c r="P37" s="33" t="s">
        <v>113</v>
      </c>
      <c r="Q37" s="27" t="s">
        <v>22</v>
      </c>
      <c r="R37" s="67">
        <v>5</v>
      </c>
      <c r="S37" s="67"/>
      <c r="T37" s="67"/>
      <c r="U37" s="67"/>
      <c r="V37" s="67"/>
      <c r="W37" s="67"/>
      <c r="X37" s="67">
        <f>R37</f>
        <v>5</v>
      </c>
      <c r="Y37" s="67">
        <v>2014</v>
      </c>
      <c r="Z37" s="20"/>
    </row>
    <row r="38" spans="1:26" s="21" customFormat="1" ht="86.25" customHeight="1" x14ac:dyDescent="0.3">
      <c r="A38" s="20"/>
      <c r="B38" s="30">
        <v>0</v>
      </c>
      <c r="C38" s="30">
        <v>1</v>
      </c>
      <c r="D38" s="30">
        <v>0</v>
      </c>
      <c r="E38" s="31">
        <v>1</v>
      </c>
      <c r="F38" s="31">
        <v>1</v>
      </c>
      <c r="G38" s="31">
        <v>0</v>
      </c>
      <c r="H38" s="31">
        <v>1</v>
      </c>
      <c r="I38" s="31">
        <v>0</v>
      </c>
      <c r="J38" s="32">
        <v>3</v>
      </c>
      <c r="K38" s="32">
        <v>1</v>
      </c>
      <c r="L38" s="32">
        <v>7</v>
      </c>
      <c r="M38" s="32">
        <v>6</v>
      </c>
      <c r="N38" s="32">
        <v>3</v>
      </c>
      <c r="O38" s="32">
        <v>2</v>
      </c>
      <c r="P38" s="84" t="s">
        <v>118</v>
      </c>
      <c r="Q38" s="27" t="s">
        <v>20</v>
      </c>
      <c r="R38" s="67">
        <v>7689.2</v>
      </c>
      <c r="S38" s="67"/>
      <c r="T38" s="67"/>
      <c r="U38" s="67"/>
      <c r="V38" s="67"/>
      <c r="W38" s="67"/>
      <c r="X38" s="67">
        <f>R38</f>
        <v>7689.2</v>
      </c>
      <c r="Y38" s="67">
        <v>2014</v>
      </c>
      <c r="Z38" s="20"/>
    </row>
    <row r="39" spans="1:26" s="21" customFormat="1" ht="86.25" customHeight="1" x14ac:dyDescent="0.3">
      <c r="A39" s="20"/>
      <c r="B39" s="30"/>
      <c r="C39" s="30"/>
      <c r="D39" s="30"/>
      <c r="E39" s="31"/>
      <c r="F39" s="31"/>
      <c r="G39" s="31"/>
      <c r="H39" s="31"/>
      <c r="I39" s="31"/>
      <c r="J39" s="32"/>
      <c r="K39" s="32"/>
      <c r="L39" s="32"/>
      <c r="M39" s="32"/>
      <c r="N39" s="32"/>
      <c r="O39" s="32"/>
      <c r="P39" s="84" t="s">
        <v>119</v>
      </c>
      <c r="Q39" s="27" t="s">
        <v>120</v>
      </c>
      <c r="R39" s="67">
        <v>2.2999999999999998</v>
      </c>
      <c r="S39" s="67"/>
      <c r="T39" s="67"/>
      <c r="U39" s="67"/>
      <c r="V39" s="67"/>
      <c r="W39" s="67"/>
      <c r="X39" s="67">
        <f>R39</f>
        <v>2.2999999999999998</v>
      </c>
      <c r="Y39" s="67">
        <v>2014</v>
      </c>
      <c r="Z39" s="20"/>
    </row>
    <row r="40" spans="1:26" s="21" customFormat="1" ht="57" customHeight="1" thickBot="1" x14ac:dyDescent="0.35">
      <c r="A40" s="20"/>
      <c r="B40" s="30"/>
      <c r="C40" s="30"/>
      <c r="D40" s="30"/>
      <c r="E40" s="31"/>
      <c r="F40" s="31"/>
      <c r="G40" s="31"/>
      <c r="H40" s="31"/>
      <c r="I40" s="31"/>
      <c r="J40" s="32"/>
      <c r="K40" s="32"/>
      <c r="L40" s="32"/>
      <c r="M40" s="32"/>
      <c r="N40" s="32"/>
      <c r="O40" s="32"/>
      <c r="P40" s="83" t="s">
        <v>122</v>
      </c>
      <c r="Q40" s="27" t="s">
        <v>22</v>
      </c>
      <c r="R40" s="67">
        <v>1</v>
      </c>
      <c r="S40" s="67"/>
      <c r="T40" s="67"/>
      <c r="U40" s="67"/>
      <c r="V40" s="67"/>
      <c r="W40" s="67"/>
      <c r="X40" s="67">
        <f>R40</f>
        <v>1</v>
      </c>
      <c r="Y40" s="67">
        <v>2014</v>
      </c>
      <c r="Z40" s="20"/>
    </row>
    <row r="41" spans="1:26" s="21" customFormat="1" ht="63" customHeight="1" x14ac:dyDescent="0.3">
      <c r="A41" s="20"/>
      <c r="B41" s="30"/>
      <c r="C41" s="30"/>
      <c r="D41" s="30"/>
      <c r="E41" s="31"/>
      <c r="F41" s="31"/>
      <c r="G41" s="31"/>
      <c r="H41" s="31"/>
      <c r="I41" s="31"/>
      <c r="J41" s="32"/>
      <c r="K41" s="32"/>
      <c r="L41" s="32"/>
      <c r="M41" s="32"/>
      <c r="N41" s="32"/>
      <c r="O41" s="32"/>
      <c r="P41" s="33" t="s">
        <v>53</v>
      </c>
      <c r="Q41" s="27" t="s">
        <v>20</v>
      </c>
      <c r="R41" s="87"/>
      <c r="S41" s="87"/>
      <c r="T41" s="87"/>
      <c r="U41" s="87">
        <v>16000</v>
      </c>
      <c r="V41" s="87">
        <v>16000</v>
      </c>
      <c r="W41" s="87">
        <v>16000</v>
      </c>
      <c r="X41" s="87">
        <f>U41+V41+W41</f>
        <v>48000</v>
      </c>
      <c r="Y41" s="67">
        <v>2019</v>
      </c>
      <c r="Z41" s="20"/>
    </row>
    <row r="42" spans="1:26" s="21" customFormat="1" ht="63" customHeight="1" x14ac:dyDescent="0.3">
      <c r="A42" s="20"/>
      <c r="B42" s="30"/>
      <c r="C42" s="30"/>
      <c r="D42" s="30"/>
      <c r="E42" s="31"/>
      <c r="F42" s="31"/>
      <c r="G42" s="31"/>
      <c r="H42" s="31"/>
      <c r="I42" s="31"/>
      <c r="J42" s="32"/>
      <c r="K42" s="32"/>
      <c r="L42" s="32"/>
      <c r="M42" s="32"/>
      <c r="N42" s="32"/>
      <c r="O42" s="32"/>
      <c r="P42" s="33" t="s">
        <v>54</v>
      </c>
      <c r="Q42" s="27" t="s">
        <v>31</v>
      </c>
      <c r="R42" s="67">
        <v>20</v>
      </c>
      <c r="S42" s="67">
        <v>20</v>
      </c>
      <c r="T42" s="67">
        <v>20</v>
      </c>
      <c r="U42" s="67">
        <v>71</v>
      </c>
      <c r="V42" s="67">
        <v>71</v>
      </c>
      <c r="W42" s="67">
        <v>71</v>
      </c>
      <c r="X42" s="67">
        <v>71</v>
      </c>
      <c r="Y42" s="67">
        <v>2019</v>
      </c>
      <c r="Z42" s="20"/>
    </row>
    <row r="43" spans="1:26" s="21" customFormat="1" ht="73.5" customHeight="1" x14ac:dyDescent="0.3">
      <c r="A43" s="20"/>
      <c r="B43" s="30">
        <v>0</v>
      </c>
      <c r="C43" s="30">
        <v>1</v>
      </c>
      <c r="D43" s="30">
        <v>0</v>
      </c>
      <c r="E43" s="31">
        <v>1</v>
      </c>
      <c r="F43" s="31">
        <v>1</v>
      </c>
      <c r="G43" s="31">
        <v>0</v>
      </c>
      <c r="H43" s="31">
        <v>3</v>
      </c>
      <c r="I43" s="31">
        <v>0</v>
      </c>
      <c r="J43" s="32">
        <v>3</v>
      </c>
      <c r="K43" s="32">
        <v>1</v>
      </c>
      <c r="L43" s="32">
        <v>0</v>
      </c>
      <c r="M43" s="32">
        <v>2</v>
      </c>
      <c r="N43" s="32">
        <v>0</v>
      </c>
      <c r="O43" s="32">
        <v>0</v>
      </c>
      <c r="P43" s="33" t="s">
        <v>55</v>
      </c>
      <c r="Q43" s="27" t="s">
        <v>20</v>
      </c>
      <c r="R43" s="87"/>
      <c r="S43" s="87"/>
      <c r="T43" s="87"/>
      <c r="U43" s="87">
        <v>16000</v>
      </c>
      <c r="V43" s="87">
        <v>16000</v>
      </c>
      <c r="W43" s="87">
        <v>16000</v>
      </c>
      <c r="X43" s="87">
        <f>U43+V43+W43</f>
        <v>48000</v>
      </c>
      <c r="Y43" s="67">
        <v>2019</v>
      </c>
      <c r="Z43" s="20"/>
    </row>
    <row r="44" spans="1:26" s="21" customFormat="1" ht="31.5" customHeight="1" x14ac:dyDescent="0.3">
      <c r="A44" s="20"/>
      <c r="B44" s="30"/>
      <c r="C44" s="30"/>
      <c r="D44" s="30"/>
      <c r="E44" s="31"/>
      <c r="F44" s="31"/>
      <c r="G44" s="31"/>
      <c r="H44" s="31"/>
      <c r="I44" s="31"/>
      <c r="J44" s="32"/>
      <c r="K44" s="32"/>
      <c r="L44" s="32"/>
      <c r="M44" s="32"/>
      <c r="N44" s="32"/>
      <c r="O44" s="32"/>
      <c r="P44" s="33" t="s">
        <v>56</v>
      </c>
      <c r="Q44" s="27" t="s">
        <v>22</v>
      </c>
      <c r="R44" s="67"/>
      <c r="S44" s="67"/>
      <c r="T44" s="67"/>
      <c r="U44" s="67">
        <v>4</v>
      </c>
      <c r="V44" s="67">
        <v>4</v>
      </c>
      <c r="W44" s="67">
        <v>4</v>
      </c>
      <c r="X44" s="67">
        <v>4</v>
      </c>
      <c r="Y44" s="67">
        <v>2019</v>
      </c>
      <c r="Z44" s="20"/>
    </row>
    <row r="45" spans="1:26" s="21" customFormat="1" ht="70.5" customHeight="1" x14ac:dyDescent="0.3">
      <c r="A45" s="20"/>
      <c r="B45" s="30"/>
      <c r="C45" s="30"/>
      <c r="D45" s="30"/>
      <c r="E45" s="31"/>
      <c r="F45" s="31"/>
      <c r="G45" s="31"/>
      <c r="H45" s="31"/>
      <c r="I45" s="31"/>
      <c r="J45" s="32"/>
      <c r="K45" s="32"/>
      <c r="L45" s="32"/>
      <c r="M45" s="32"/>
      <c r="N45" s="32"/>
      <c r="O45" s="32"/>
      <c r="P45" s="33" t="s">
        <v>57</v>
      </c>
      <c r="Q45" s="27" t="s">
        <v>26</v>
      </c>
      <c r="R45" s="58" t="s">
        <v>23</v>
      </c>
      <c r="S45" s="58" t="s">
        <v>23</v>
      </c>
      <c r="T45" s="58" t="s">
        <v>23</v>
      </c>
      <c r="U45" s="58" t="s">
        <v>23</v>
      </c>
      <c r="V45" s="58" t="s">
        <v>23</v>
      </c>
      <c r="W45" s="58" t="s">
        <v>23</v>
      </c>
      <c r="X45" s="58" t="s">
        <v>23</v>
      </c>
      <c r="Y45" s="67">
        <v>2019</v>
      </c>
      <c r="Z45" s="20"/>
    </row>
    <row r="46" spans="1:26" s="21" customFormat="1" ht="57" customHeight="1" x14ac:dyDescent="0.3">
      <c r="A46" s="20"/>
      <c r="B46" s="30"/>
      <c r="C46" s="30"/>
      <c r="D46" s="30"/>
      <c r="E46" s="31"/>
      <c r="F46" s="31"/>
      <c r="G46" s="31"/>
      <c r="H46" s="31"/>
      <c r="I46" s="31"/>
      <c r="J46" s="32"/>
      <c r="K46" s="32"/>
      <c r="L46" s="32"/>
      <c r="M46" s="32"/>
      <c r="N46" s="32"/>
      <c r="O46" s="32"/>
      <c r="P46" s="33" t="s">
        <v>58</v>
      </c>
      <c r="Q46" s="27" t="s">
        <v>22</v>
      </c>
      <c r="R46" s="67">
        <v>2</v>
      </c>
      <c r="S46" s="67">
        <v>2</v>
      </c>
      <c r="T46" s="67">
        <v>2</v>
      </c>
      <c r="U46" s="67">
        <v>2</v>
      </c>
      <c r="V46" s="67">
        <v>2</v>
      </c>
      <c r="W46" s="67">
        <v>2</v>
      </c>
      <c r="X46" s="67">
        <v>12</v>
      </c>
      <c r="Y46" s="67">
        <v>2019</v>
      </c>
      <c r="Z46" s="20"/>
    </row>
    <row r="47" spans="1:26" s="21" customFormat="1" ht="98.25" customHeight="1" x14ac:dyDescent="0.3">
      <c r="A47" s="20"/>
      <c r="B47" s="30"/>
      <c r="C47" s="30"/>
      <c r="D47" s="30"/>
      <c r="E47" s="31"/>
      <c r="F47" s="31"/>
      <c r="G47" s="31"/>
      <c r="H47" s="31"/>
      <c r="I47" s="31"/>
      <c r="J47" s="32"/>
      <c r="K47" s="32"/>
      <c r="L47" s="32"/>
      <c r="M47" s="32"/>
      <c r="N47" s="32"/>
      <c r="O47" s="32"/>
      <c r="P47" s="33" t="s">
        <v>59</v>
      </c>
      <c r="Q47" s="27" t="s">
        <v>20</v>
      </c>
      <c r="R47" s="87">
        <f>R49+R51+R53+R57+R60</f>
        <v>54048</v>
      </c>
      <c r="S47" s="87">
        <f>S49+S51+S53+S57+S60</f>
        <v>55106</v>
      </c>
      <c r="T47" s="87">
        <v>56953</v>
      </c>
      <c r="U47" s="87">
        <f>U49+U51+U53+U57+U60</f>
        <v>56658</v>
      </c>
      <c r="V47" s="87">
        <f>V49+V51+V53+V57+V60</f>
        <v>56538</v>
      </c>
      <c r="W47" s="87">
        <f>W49+W51+W53+W57+W60</f>
        <v>56538</v>
      </c>
      <c r="X47" s="87">
        <f>R47+S47+T47+U47+V47+W47</f>
        <v>335841</v>
      </c>
      <c r="Y47" s="67">
        <v>2019</v>
      </c>
      <c r="Z47" s="20"/>
    </row>
    <row r="48" spans="1:26" s="21" customFormat="1" ht="104.25" customHeight="1" x14ac:dyDescent="0.3">
      <c r="A48" s="20"/>
      <c r="B48" s="30"/>
      <c r="C48" s="30"/>
      <c r="D48" s="30"/>
      <c r="E48" s="31"/>
      <c r="F48" s="31"/>
      <c r="G48" s="31"/>
      <c r="H48" s="31"/>
      <c r="I48" s="31"/>
      <c r="J48" s="32"/>
      <c r="K48" s="32"/>
      <c r="L48" s="32"/>
      <c r="M48" s="32"/>
      <c r="N48" s="32"/>
      <c r="O48" s="32"/>
      <c r="P48" s="33" t="s">
        <v>60</v>
      </c>
      <c r="Q48" s="27" t="s">
        <v>31</v>
      </c>
      <c r="R48" s="67">
        <v>72180</v>
      </c>
      <c r="S48" s="67">
        <v>72180</v>
      </c>
      <c r="T48" s="67">
        <v>72180</v>
      </c>
      <c r="U48" s="67">
        <v>72180</v>
      </c>
      <c r="V48" s="67">
        <v>72180</v>
      </c>
      <c r="W48" s="67">
        <v>72180</v>
      </c>
      <c r="X48" s="67">
        <v>72180</v>
      </c>
      <c r="Y48" s="67">
        <v>2019</v>
      </c>
      <c r="Z48" s="20"/>
    </row>
    <row r="49" spans="1:26" s="21" customFormat="1" ht="91.5" customHeight="1" x14ac:dyDescent="0.3">
      <c r="A49" s="20"/>
      <c r="B49" s="30">
        <v>0</v>
      </c>
      <c r="C49" s="30">
        <v>1</v>
      </c>
      <c r="D49" s="30">
        <v>0</v>
      </c>
      <c r="E49" s="31">
        <v>0</v>
      </c>
      <c r="F49" s="31">
        <v>7</v>
      </c>
      <c r="G49" s="31">
        <v>0</v>
      </c>
      <c r="H49" s="31">
        <v>2</v>
      </c>
      <c r="I49" s="31">
        <v>0</v>
      </c>
      <c r="J49" s="32">
        <v>3</v>
      </c>
      <c r="K49" s="32">
        <v>1</v>
      </c>
      <c r="L49" s="32">
        <v>0</v>
      </c>
      <c r="M49" s="32">
        <v>3</v>
      </c>
      <c r="N49" s="32">
        <v>0</v>
      </c>
      <c r="O49" s="32">
        <v>0</v>
      </c>
      <c r="P49" s="33" t="s">
        <v>61</v>
      </c>
      <c r="Q49" s="27" t="s">
        <v>18</v>
      </c>
      <c r="R49" s="87">
        <v>3250</v>
      </c>
      <c r="S49" s="87">
        <v>3400</v>
      </c>
      <c r="T49" s="87">
        <v>3680</v>
      </c>
      <c r="U49" s="87">
        <v>3680</v>
      </c>
      <c r="V49" s="87">
        <v>3680</v>
      </c>
      <c r="W49" s="87">
        <v>3680</v>
      </c>
      <c r="X49" s="87">
        <v>21370</v>
      </c>
      <c r="Y49" s="67">
        <v>2019</v>
      </c>
      <c r="Z49" s="20"/>
    </row>
    <row r="50" spans="1:26" s="21" customFormat="1" ht="27.75" customHeight="1" x14ac:dyDescent="0.3">
      <c r="A50" s="20"/>
      <c r="B50" s="30"/>
      <c r="C50" s="30"/>
      <c r="D50" s="30"/>
      <c r="E50" s="31"/>
      <c r="F50" s="31"/>
      <c r="G50" s="31"/>
      <c r="H50" s="31"/>
      <c r="I50" s="31"/>
      <c r="J50" s="32"/>
      <c r="K50" s="32"/>
      <c r="L50" s="32"/>
      <c r="M50" s="32"/>
      <c r="N50" s="32"/>
      <c r="O50" s="32"/>
      <c r="P50" s="33" t="s">
        <v>62</v>
      </c>
      <c r="Q50" s="27" t="s">
        <v>22</v>
      </c>
      <c r="R50" s="67">
        <v>2</v>
      </c>
      <c r="S50" s="67">
        <v>2</v>
      </c>
      <c r="T50" s="67">
        <v>2</v>
      </c>
      <c r="U50" s="67">
        <v>2</v>
      </c>
      <c r="V50" s="67">
        <v>2</v>
      </c>
      <c r="W50" s="67">
        <v>2</v>
      </c>
      <c r="X50" s="67">
        <v>2</v>
      </c>
      <c r="Y50" s="67">
        <v>2019</v>
      </c>
      <c r="Z50" s="20"/>
    </row>
    <row r="51" spans="1:26" s="21" customFormat="1" ht="78" customHeight="1" x14ac:dyDescent="0.3">
      <c r="A51" s="20"/>
      <c r="B51" s="30">
        <v>0</v>
      </c>
      <c r="C51" s="30">
        <v>1</v>
      </c>
      <c r="D51" s="30">
        <v>0</v>
      </c>
      <c r="E51" s="31">
        <v>1</v>
      </c>
      <c r="F51" s="31">
        <v>1</v>
      </c>
      <c r="G51" s="31">
        <v>0</v>
      </c>
      <c r="H51" s="31">
        <v>1</v>
      </c>
      <c r="I51" s="31">
        <v>0</v>
      </c>
      <c r="J51" s="32">
        <v>3</v>
      </c>
      <c r="K51" s="32">
        <v>1</v>
      </c>
      <c r="L51" s="32">
        <v>0</v>
      </c>
      <c r="M51" s="32">
        <v>3</v>
      </c>
      <c r="N51" s="32">
        <v>0</v>
      </c>
      <c r="O51" s="32">
        <v>0</v>
      </c>
      <c r="P51" s="33" t="s">
        <v>63</v>
      </c>
      <c r="Q51" s="27" t="s">
        <v>20</v>
      </c>
      <c r="R51" s="87"/>
      <c r="S51" s="87">
        <v>400</v>
      </c>
      <c r="T51" s="87">
        <v>440</v>
      </c>
      <c r="U51" s="87">
        <v>440</v>
      </c>
      <c r="V51" s="87">
        <v>440</v>
      </c>
      <c r="W51" s="87">
        <v>440</v>
      </c>
      <c r="X51" s="87">
        <v>2160</v>
      </c>
      <c r="Y51" s="67">
        <v>2019</v>
      </c>
      <c r="Z51" s="20"/>
    </row>
    <row r="52" spans="1:26" s="21" customFormat="1" ht="33" customHeight="1" x14ac:dyDescent="0.35">
      <c r="A52" s="20"/>
      <c r="B52" s="30"/>
      <c r="C52" s="30"/>
      <c r="D52" s="30"/>
      <c r="E52" s="31"/>
      <c r="F52" s="31"/>
      <c r="G52" s="31"/>
      <c r="H52" s="31"/>
      <c r="I52" s="31"/>
      <c r="J52" s="32"/>
      <c r="K52" s="32"/>
      <c r="L52" s="32"/>
      <c r="M52" s="32"/>
      <c r="N52" s="32"/>
      <c r="O52" s="32"/>
      <c r="P52" s="36" t="s">
        <v>64</v>
      </c>
      <c r="Q52" s="27" t="s">
        <v>22</v>
      </c>
      <c r="R52" s="67"/>
      <c r="S52" s="67">
        <v>1</v>
      </c>
      <c r="T52" s="67">
        <v>1</v>
      </c>
      <c r="U52" s="67">
        <v>1</v>
      </c>
      <c r="V52" s="67">
        <v>1</v>
      </c>
      <c r="W52" s="67">
        <v>1</v>
      </c>
      <c r="X52" s="67">
        <v>1</v>
      </c>
      <c r="Y52" s="67">
        <v>2019</v>
      </c>
      <c r="Z52" s="20"/>
    </row>
    <row r="53" spans="1:26" s="23" customFormat="1" ht="132.75" customHeight="1" x14ac:dyDescent="0.3">
      <c r="A53" s="20"/>
      <c r="B53" s="30">
        <v>0</v>
      </c>
      <c r="C53" s="30">
        <v>1</v>
      </c>
      <c r="D53" s="30">
        <v>0</v>
      </c>
      <c r="E53" s="31">
        <v>0</v>
      </c>
      <c r="F53" s="31">
        <v>7</v>
      </c>
      <c r="G53" s="31">
        <v>0</v>
      </c>
      <c r="H53" s="31">
        <v>2</v>
      </c>
      <c r="I53" s="31">
        <v>0</v>
      </c>
      <c r="J53" s="32">
        <v>3</v>
      </c>
      <c r="K53" s="32">
        <v>1</v>
      </c>
      <c r="L53" s="32">
        <v>0</v>
      </c>
      <c r="M53" s="32">
        <v>3</v>
      </c>
      <c r="N53" s="32">
        <v>0</v>
      </c>
      <c r="O53" s="32">
        <v>0</v>
      </c>
      <c r="P53" s="33" t="s">
        <v>111</v>
      </c>
      <c r="Q53" s="27" t="s">
        <v>20</v>
      </c>
      <c r="R53" s="87">
        <v>42049</v>
      </c>
      <c r="S53" s="87">
        <v>42680</v>
      </c>
      <c r="T53" s="87">
        <v>43450</v>
      </c>
      <c r="U53" s="87">
        <v>43450</v>
      </c>
      <c r="V53" s="87">
        <v>43450</v>
      </c>
      <c r="W53" s="87">
        <v>43450</v>
      </c>
      <c r="X53" s="87">
        <f>SUM(R53:W53)</f>
        <v>258529</v>
      </c>
      <c r="Y53" s="67">
        <v>2019</v>
      </c>
      <c r="Z53" s="20"/>
    </row>
    <row r="54" spans="1:26" s="23" customFormat="1" ht="33.75" customHeight="1" x14ac:dyDescent="0.3">
      <c r="A54" s="20"/>
      <c r="B54" s="30"/>
      <c r="C54" s="30"/>
      <c r="D54" s="30"/>
      <c r="E54" s="31"/>
      <c r="F54" s="31"/>
      <c r="G54" s="31"/>
      <c r="H54" s="31"/>
      <c r="I54" s="31"/>
      <c r="J54" s="32"/>
      <c r="K54" s="32"/>
      <c r="L54" s="32"/>
      <c r="M54" s="32"/>
      <c r="N54" s="32"/>
      <c r="O54" s="32"/>
      <c r="P54" s="33" t="s">
        <v>65</v>
      </c>
      <c r="Q54" s="27" t="s">
        <v>21</v>
      </c>
      <c r="R54" s="87">
        <v>90</v>
      </c>
      <c r="S54" s="87">
        <v>90</v>
      </c>
      <c r="T54" s="87">
        <v>90</v>
      </c>
      <c r="U54" s="87">
        <v>90</v>
      </c>
      <c r="V54" s="87">
        <v>90</v>
      </c>
      <c r="W54" s="87">
        <v>90</v>
      </c>
      <c r="X54" s="87">
        <v>90</v>
      </c>
      <c r="Y54" s="67">
        <v>2019</v>
      </c>
      <c r="Z54" s="20"/>
    </row>
    <row r="55" spans="1:26" s="23" customFormat="1" ht="53.25" customHeight="1" x14ac:dyDescent="0.3">
      <c r="A55" s="20"/>
      <c r="B55" s="30"/>
      <c r="C55" s="30"/>
      <c r="D55" s="30"/>
      <c r="E55" s="31"/>
      <c r="F55" s="31"/>
      <c r="G55" s="31"/>
      <c r="H55" s="31"/>
      <c r="I55" s="31"/>
      <c r="J55" s="32"/>
      <c r="K55" s="32"/>
      <c r="L55" s="32"/>
      <c r="M55" s="32"/>
      <c r="N55" s="32"/>
      <c r="O55" s="32"/>
      <c r="P55" s="33" t="s">
        <v>66</v>
      </c>
      <c r="Q55" s="27" t="s">
        <v>21</v>
      </c>
      <c r="R55" s="87">
        <v>100</v>
      </c>
      <c r="S55" s="87">
        <v>100</v>
      </c>
      <c r="T55" s="87">
        <v>100</v>
      </c>
      <c r="U55" s="87">
        <v>100</v>
      </c>
      <c r="V55" s="87">
        <v>100</v>
      </c>
      <c r="W55" s="87">
        <v>100</v>
      </c>
      <c r="X55" s="87">
        <v>100</v>
      </c>
      <c r="Y55" s="67">
        <v>2019</v>
      </c>
      <c r="Z55" s="20"/>
    </row>
    <row r="56" spans="1:26" s="23" customFormat="1" ht="81.75" customHeight="1" x14ac:dyDescent="0.3">
      <c r="A56" s="20"/>
      <c r="B56" s="30"/>
      <c r="C56" s="30"/>
      <c r="D56" s="30"/>
      <c r="E56" s="31"/>
      <c r="F56" s="31"/>
      <c r="G56" s="31"/>
      <c r="H56" s="31"/>
      <c r="I56" s="31"/>
      <c r="J56" s="32"/>
      <c r="K56" s="32"/>
      <c r="L56" s="32"/>
      <c r="M56" s="32"/>
      <c r="N56" s="32"/>
      <c r="O56" s="32"/>
      <c r="P56" s="33" t="s">
        <v>112</v>
      </c>
      <c r="Q56" s="27" t="s">
        <v>31</v>
      </c>
      <c r="R56" s="67">
        <v>2680</v>
      </c>
      <c r="S56" s="67">
        <v>2700</v>
      </c>
      <c r="T56" s="67">
        <v>2720</v>
      </c>
      <c r="U56" s="67">
        <v>2720</v>
      </c>
      <c r="V56" s="67">
        <v>2720</v>
      </c>
      <c r="W56" s="67">
        <v>2720</v>
      </c>
      <c r="X56" s="67">
        <v>2720</v>
      </c>
      <c r="Y56" s="67">
        <v>2019</v>
      </c>
      <c r="Z56" s="20"/>
    </row>
    <row r="57" spans="1:26" s="23" customFormat="1" ht="84" customHeight="1" x14ac:dyDescent="0.3">
      <c r="A57" s="20"/>
      <c r="B57" s="30">
        <v>0</v>
      </c>
      <c r="C57" s="30">
        <v>1</v>
      </c>
      <c r="D57" s="30">
        <v>0</v>
      </c>
      <c r="E57" s="31">
        <v>1</v>
      </c>
      <c r="F57" s="31">
        <v>1</v>
      </c>
      <c r="G57" s="31">
        <v>0</v>
      </c>
      <c r="H57" s="31">
        <v>1</v>
      </c>
      <c r="I57" s="31">
        <v>0</v>
      </c>
      <c r="J57" s="32">
        <v>3</v>
      </c>
      <c r="K57" s="32">
        <v>1</v>
      </c>
      <c r="L57" s="32">
        <v>0</v>
      </c>
      <c r="M57" s="32">
        <v>3</v>
      </c>
      <c r="N57" s="32">
        <v>0</v>
      </c>
      <c r="O57" s="32">
        <v>0</v>
      </c>
      <c r="P57" s="33" t="s">
        <v>67</v>
      </c>
      <c r="Q57" s="27" t="s">
        <v>20</v>
      </c>
      <c r="R57" s="87">
        <v>8652</v>
      </c>
      <c r="S57" s="87">
        <v>8536</v>
      </c>
      <c r="T57" s="87">
        <v>8838</v>
      </c>
      <c r="U57" s="87">
        <v>8838</v>
      </c>
      <c r="V57" s="87">
        <v>8838</v>
      </c>
      <c r="W57" s="87">
        <v>8838</v>
      </c>
      <c r="X57" s="87">
        <f>SUM(R57:W57)</f>
        <v>52540</v>
      </c>
      <c r="Y57" s="67">
        <v>2019</v>
      </c>
      <c r="Z57" s="20"/>
    </row>
    <row r="58" spans="1:26" s="23" customFormat="1" ht="70.5" customHeight="1" x14ac:dyDescent="0.3">
      <c r="A58" s="20"/>
      <c r="B58" s="30"/>
      <c r="C58" s="30"/>
      <c r="D58" s="30"/>
      <c r="E58" s="31"/>
      <c r="F58" s="31"/>
      <c r="G58" s="31"/>
      <c r="H58" s="31"/>
      <c r="I58" s="31"/>
      <c r="J58" s="32"/>
      <c r="K58" s="32"/>
      <c r="L58" s="32"/>
      <c r="M58" s="32"/>
      <c r="N58" s="32"/>
      <c r="O58" s="32"/>
      <c r="P58" s="76" t="s">
        <v>68</v>
      </c>
      <c r="Q58" s="77" t="s">
        <v>21</v>
      </c>
      <c r="R58" s="87">
        <v>30</v>
      </c>
      <c r="S58" s="87">
        <v>31.5</v>
      </c>
      <c r="T58" s="87">
        <v>33</v>
      </c>
      <c r="U58" s="87">
        <v>35.5</v>
      </c>
      <c r="V58" s="87">
        <v>37.799999999999997</v>
      </c>
      <c r="W58" s="87">
        <v>40</v>
      </c>
      <c r="X58" s="87">
        <v>40</v>
      </c>
      <c r="Y58" s="67">
        <v>2019</v>
      </c>
      <c r="Z58" s="20"/>
    </row>
    <row r="59" spans="1:26" s="23" customFormat="1" ht="70.5" customHeight="1" x14ac:dyDescent="0.3">
      <c r="A59" s="20"/>
      <c r="B59" s="30"/>
      <c r="C59" s="30"/>
      <c r="D59" s="30"/>
      <c r="E59" s="31"/>
      <c r="F59" s="31"/>
      <c r="G59" s="31"/>
      <c r="H59" s="31"/>
      <c r="I59" s="31"/>
      <c r="J59" s="32"/>
      <c r="K59" s="32"/>
      <c r="L59" s="32"/>
      <c r="M59" s="32"/>
      <c r="N59" s="32"/>
      <c r="O59" s="32"/>
      <c r="P59" s="33" t="s">
        <v>69</v>
      </c>
      <c r="Q59" s="27" t="s">
        <v>31</v>
      </c>
      <c r="R59" s="67">
        <v>69000</v>
      </c>
      <c r="S59" s="67">
        <v>69500</v>
      </c>
      <c r="T59" s="67">
        <v>70000</v>
      </c>
      <c r="U59" s="67">
        <v>71000</v>
      </c>
      <c r="V59" s="67">
        <v>71000</v>
      </c>
      <c r="W59" s="67">
        <v>72000</v>
      </c>
      <c r="X59" s="67">
        <v>72000</v>
      </c>
      <c r="Y59" s="67">
        <v>2019</v>
      </c>
      <c r="Z59" s="20"/>
    </row>
    <row r="60" spans="1:26" s="23" customFormat="1" ht="117.75" customHeight="1" x14ac:dyDescent="0.3">
      <c r="A60" s="20"/>
      <c r="B60" s="30">
        <v>0</v>
      </c>
      <c r="C60" s="30">
        <v>1</v>
      </c>
      <c r="D60" s="30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2">
        <v>3</v>
      </c>
      <c r="K60" s="32">
        <v>1</v>
      </c>
      <c r="L60" s="32">
        <v>0</v>
      </c>
      <c r="M60" s="32">
        <v>3</v>
      </c>
      <c r="N60" s="32">
        <v>0</v>
      </c>
      <c r="O60" s="32">
        <v>0</v>
      </c>
      <c r="P60" s="33" t="s">
        <v>70</v>
      </c>
      <c r="Q60" s="27" t="s">
        <v>18</v>
      </c>
      <c r="R60" s="87">
        <v>97</v>
      </c>
      <c r="S60" s="87">
        <v>90</v>
      </c>
      <c r="T60" s="87">
        <v>545</v>
      </c>
      <c r="U60" s="87">
        <v>250</v>
      </c>
      <c r="V60" s="87">
        <v>130</v>
      </c>
      <c r="W60" s="87">
        <v>130</v>
      </c>
      <c r="X60" s="87">
        <v>1242</v>
      </c>
      <c r="Y60" s="67">
        <v>2019</v>
      </c>
      <c r="Z60" s="52"/>
    </row>
    <row r="61" spans="1:26" s="23" customFormat="1" ht="62.25" customHeight="1" x14ac:dyDescent="0.3">
      <c r="A61" s="20"/>
      <c r="B61" s="30"/>
      <c r="C61" s="30"/>
      <c r="D61" s="30"/>
      <c r="E61" s="31"/>
      <c r="F61" s="31"/>
      <c r="G61" s="31"/>
      <c r="H61" s="31"/>
      <c r="I61" s="31"/>
      <c r="J61" s="32"/>
      <c r="K61" s="32"/>
      <c r="L61" s="32"/>
      <c r="M61" s="32"/>
      <c r="N61" s="32"/>
      <c r="O61" s="32"/>
      <c r="P61" s="33" t="s">
        <v>71</v>
      </c>
      <c r="Q61" s="53" t="s">
        <v>22</v>
      </c>
      <c r="R61" s="67">
        <v>1</v>
      </c>
      <c r="S61" s="67">
        <v>2</v>
      </c>
      <c r="T61" s="67">
        <v>3</v>
      </c>
      <c r="U61" s="67">
        <v>3</v>
      </c>
      <c r="V61" s="67">
        <v>3</v>
      </c>
      <c r="W61" s="67">
        <v>3</v>
      </c>
      <c r="X61" s="67">
        <v>3</v>
      </c>
      <c r="Y61" s="67">
        <v>2019</v>
      </c>
      <c r="Z61" s="52"/>
    </row>
    <row r="62" spans="1:26" s="23" customFormat="1" ht="53.25" customHeight="1" x14ac:dyDescent="0.3">
      <c r="A62" s="20"/>
      <c r="B62" s="30"/>
      <c r="C62" s="30"/>
      <c r="D62" s="30"/>
      <c r="E62" s="31"/>
      <c r="F62" s="31"/>
      <c r="G62" s="31"/>
      <c r="H62" s="31"/>
      <c r="I62" s="31"/>
      <c r="J62" s="32"/>
      <c r="K62" s="32"/>
      <c r="L62" s="32"/>
      <c r="M62" s="32"/>
      <c r="N62" s="32"/>
      <c r="O62" s="32"/>
      <c r="P62" s="37" t="s">
        <v>110</v>
      </c>
      <c r="Q62" s="54" t="s">
        <v>20</v>
      </c>
      <c r="R62" s="90">
        <f>R63+R74</f>
        <v>17170.599999999999</v>
      </c>
      <c r="S62" s="90">
        <v>18822</v>
      </c>
      <c r="T62" s="90">
        <v>19487</v>
      </c>
      <c r="U62" s="90">
        <v>19487</v>
      </c>
      <c r="V62" s="90">
        <v>19522</v>
      </c>
      <c r="W62" s="90">
        <v>19447</v>
      </c>
      <c r="X62" s="90">
        <f>R62+S62+T62+U62+V62+W62</f>
        <v>113935.6</v>
      </c>
      <c r="Y62" s="71">
        <v>2019</v>
      </c>
      <c r="Z62" s="20"/>
    </row>
    <row r="63" spans="1:26" s="23" customFormat="1" ht="44.25" customHeight="1" x14ac:dyDescent="0.35">
      <c r="A63" s="20"/>
      <c r="B63" s="30"/>
      <c r="C63" s="30"/>
      <c r="D63" s="30"/>
      <c r="E63" s="31"/>
      <c r="F63" s="31"/>
      <c r="G63" s="31"/>
      <c r="H63" s="31"/>
      <c r="I63" s="31"/>
      <c r="J63" s="32"/>
      <c r="K63" s="32"/>
      <c r="L63" s="32"/>
      <c r="M63" s="32"/>
      <c r="N63" s="32"/>
      <c r="O63" s="32"/>
      <c r="P63" s="34" t="s">
        <v>72</v>
      </c>
      <c r="Q63" s="53" t="s">
        <v>20</v>
      </c>
      <c r="R63" s="91">
        <v>3100</v>
      </c>
      <c r="S63" s="91">
        <v>3300</v>
      </c>
      <c r="T63" s="91">
        <v>3500</v>
      </c>
      <c r="U63" s="91">
        <v>3500</v>
      </c>
      <c r="V63" s="91">
        <v>3500</v>
      </c>
      <c r="W63" s="91">
        <v>3500</v>
      </c>
      <c r="X63" s="91">
        <f>R63+S63+T63+U63+V63+W63</f>
        <v>20400</v>
      </c>
      <c r="Y63" s="68">
        <v>2019</v>
      </c>
      <c r="Z63" s="20"/>
    </row>
    <row r="64" spans="1:26" s="23" customFormat="1" ht="57" customHeight="1" x14ac:dyDescent="0.35">
      <c r="A64" s="20"/>
      <c r="B64" s="30"/>
      <c r="C64" s="30"/>
      <c r="D64" s="30"/>
      <c r="E64" s="31"/>
      <c r="F64" s="31"/>
      <c r="G64" s="31"/>
      <c r="H64" s="31"/>
      <c r="I64" s="31"/>
      <c r="J64" s="32"/>
      <c r="K64" s="32"/>
      <c r="L64" s="32"/>
      <c r="M64" s="32"/>
      <c r="N64" s="32"/>
      <c r="O64" s="32"/>
      <c r="P64" s="34" t="s">
        <v>54</v>
      </c>
      <c r="Q64" s="53" t="s">
        <v>31</v>
      </c>
      <c r="R64" s="68">
        <v>65000</v>
      </c>
      <c r="S64" s="68">
        <v>65000</v>
      </c>
      <c r="T64" s="68">
        <v>70000</v>
      </c>
      <c r="U64" s="68">
        <v>70000</v>
      </c>
      <c r="V64" s="68">
        <v>70000</v>
      </c>
      <c r="W64" s="68">
        <v>70000</v>
      </c>
      <c r="X64" s="68">
        <f>R64+S64+T64+U64+V64+W64</f>
        <v>410000</v>
      </c>
      <c r="Y64" s="68">
        <v>2019</v>
      </c>
      <c r="Z64" s="20"/>
    </row>
    <row r="65" spans="1:26" s="23" customFormat="1" ht="50.25" customHeight="1" x14ac:dyDescent="0.35">
      <c r="A65" s="20"/>
      <c r="B65" s="30"/>
      <c r="C65" s="30"/>
      <c r="D65" s="30"/>
      <c r="E65" s="31"/>
      <c r="F65" s="31"/>
      <c r="G65" s="31"/>
      <c r="H65" s="31"/>
      <c r="I65" s="31"/>
      <c r="J65" s="32"/>
      <c r="K65" s="32"/>
      <c r="L65" s="32"/>
      <c r="M65" s="32"/>
      <c r="N65" s="32"/>
      <c r="O65" s="32"/>
      <c r="P65" s="34" t="s">
        <v>73</v>
      </c>
      <c r="Q65" s="53" t="s">
        <v>21</v>
      </c>
      <c r="R65" s="91">
        <v>75</v>
      </c>
      <c r="S65" s="91">
        <v>78</v>
      </c>
      <c r="T65" s="91">
        <v>81</v>
      </c>
      <c r="U65" s="91">
        <v>84</v>
      </c>
      <c r="V65" s="91">
        <v>87</v>
      </c>
      <c r="W65" s="91">
        <v>90</v>
      </c>
      <c r="X65" s="91">
        <v>90</v>
      </c>
      <c r="Y65" s="68">
        <v>2019</v>
      </c>
      <c r="Z65" s="20"/>
    </row>
    <row r="66" spans="1:26" s="23" customFormat="1" ht="54.75" customHeight="1" x14ac:dyDescent="0.35">
      <c r="A66" s="20"/>
      <c r="B66" s="30">
        <v>0</v>
      </c>
      <c r="C66" s="30">
        <v>1</v>
      </c>
      <c r="D66" s="30">
        <v>0</v>
      </c>
      <c r="E66" s="31">
        <v>0</v>
      </c>
      <c r="F66" s="31">
        <v>7</v>
      </c>
      <c r="G66" s="31">
        <v>0</v>
      </c>
      <c r="H66" s="31">
        <v>7</v>
      </c>
      <c r="I66" s="31">
        <v>0</v>
      </c>
      <c r="J66" s="32">
        <v>3</v>
      </c>
      <c r="K66" s="32">
        <v>2</v>
      </c>
      <c r="L66" s="32">
        <v>0</v>
      </c>
      <c r="M66" s="32">
        <v>1</v>
      </c>
      <c r="N66" s="32">
        <v>0</v>
      </c>
      <c r="O66" s="32">
        <v>0</v>
      </c>
      <c r="P66" s="34" t="s">
        <v>74</v>
      </c>
      <c r="Q66" s="53" t="s">
        <v>20</v>
      </c>
      <c r="R66" s="91">
        <v>2800</v>
      </c>
      <c r="S66" s="91">
        <v>2800</v>
      </c>
      <c r="T66" s="91">
        <v>3000</v>
      </c>
      <c r="U66" s="91">
        <v>3000</v>
      </c>
      <c r="V66" s="91">
        <v>3000</v>
      </c>
      <c r="W66" s="91">
        <v>3000</v>
      </c>
      <c r="X66" s="91">
        <v>17600</v>
      </c>
      <c r="Y66" s="68">
        <v>2019</v>
      </c>
      <c r="Z66" s="20"/>
    </row>
    <row r="67" spans="1:26" s="23" customFormat="1" ht="69.75" x14ac:dyDescent="0.35">
      <c r="A67" s="20"/>
      <c r="B67" s="30"/>
      <c r="C67" s="30"/>
      <c r="D67" s="30"/>
      <c r="E67" s="31"/>
      <c r="F67" s="31"/>
      <c r="G67" s="31"/>
      <c r="H67" s="31"/>
      <c r="I67" s="31"/>
      <c r="J67" s="32"/>
      <c r="K67" s="32"/>
      <c r="L67" s="32"/>
      <c r="M67" s="32"/>
      <c r="N67" s="32"/>
      <c r="O67" s="32"/>
      <c r="P67" s="34" t="s">
        <v>75</v>
      </c>
      <c r="Q67" s="55" t="s">
        <v>27</v>
      </c>
      <c r="R67" s="68">
        <v>52</v>
      </c>
      <c r="S67" s="68">
        <v>52</v>
      </c>
      <c r="T67" s="68">
        <v>52</v>
      </c>
      <c r="U67" s="68">
        <v>52</v>
      </c>
      <c r="V67" s="68">
        <v>52</v>
      </c>
      <c r="W67" s="68">
        <v>52</v>
      </c>
      <c r="X67" s="68">
        <v>312</v>
      </c>
      <c r="Y67" s="68">
        <v>2019</v>
      </c>
      <c r="Z67" s="20"/>
    </row>
    <row r="68" spans="1:26" s="23" customFormat="1" ht="46.5" customHeight="1" x14ac:dyDescent="0.35">
      <c r="A68" s="20"/>
      <c r="B68" s="30">
        <v>0</v>
      </c>
      <c r="C68" s="30">
        <v>1</v>
      </c>
      <c r="D68" s="30">
        <v>0</v>
      </c>
      <c r="E68" s="31">
        <v>0</v>
      </c>
      <c r="F68" s="31">
        <v>7</v>
      </c>
      <c r="G68" s="31">
        <v>0</v>
      </c>
      <c r="H68" s="31">
        <v>7</v>
      </c>
      <c r="I68" s="31">
        <v>0</v>
      </c>
      <c r="J68" s="32">
        <v>3</v>
      </c>
      <c r="K68" s="32">
        <v>2</v>
      </c>
      <c r="L68" s="32">
        <v>0</v>
      </c>
      <c r="M68" s="32">
        <v>1</v>
      </c>
      <c r="N68" s="32">
        <v>0</v>
      </c>
      <c r="O68" s="32">
        <v>0</v>
      </c>
      <c r="P68" s="34" t="s">
        <v>76</v>
      </c>
      <c r="Q68" s="53" t="s">
        <v>20</v>
      </c>
      <c r="R68" s="91">
        <v>300</v>
      </c>
      <c r="S68" s="91">
        <v>300</v>
      </c>
      <c r="T68" s="91">
        <v>300</v>
      </c>
      <c r="U68" s="91">
        <v>300</v>
      </c>
      <c r="V68" s="91">
        <v>300</v>
      </c>
      <c r="W68" s="91">
        <v>300</v>
      </c>
      <c r="X68" s="91">
        <v>1800</v>
      </c>
      <c r="Y68" s="68">
        <v>2019</v>
      </c>
      <c r="Z68" s="20"/>
    </row>
    <row r="69" spans="1:26" s="23" customFormat="1" ht="83.25" customHeight="1" x14ac:dyDescent="0.35">
      <c r="A69" s="20"/>
      <c r="B69" s="30"/>
      <c r="C69" s="30"/>
      <c r="D69" s="30"/>
      <c r="E69" s="31"/>
      <c r="F69" s="31"/>
      <c r="G69" s="31"/>
      <c r="H69" s="31"/>
      <c r="I69" s="31"/>
      <c r="J69" s="32"/>
      <c r="K69" s="32"/>
      <c r="L69" s="32"/>
      <c r="M69" s="32"/>
      <c r="N69" s="32"/>
      <c r="O69" s="32"/>
      <c r="P69" s="34" t="s">
        <v>77</v>
      </c>
      <c r="Q69" s="27" t="s">
        <v>32</v>
      </c>
      <c r="R69" s="68">
        <v>100</v>
      </c>
      <c r="S69" s="68">
        <v>100</v>
      </c>
      <c r="T69" s="68">
        <v>105</v>
      </c>
      <c r="U69" s="68">
        <v>105</v>
      </c>
      <c r="V69" s="68">
        <v>105</v>
      </c>
      <c r="W69" s="68">
        <v>105</v>
      </c>
      <c r="X69" s="68">
        <f t="shared" ref="X69:X80" si="1">R69+S69+T69+U69+V69+W69</f>
        <v>620</v>
      </c>
      <c r="Y69" s="68">
        <v>2019</v>
      </c>
      <c r="Z69" s="20"/>
    </row>
    <row r="70" spans="1:26" s="23" customFormat="1" ht="100.5" customHeight="1" x14ac:dyDescent="0.35">
      <c r="A70" s="20"/>
      <c r="B70" s="30">
        <v>0</v>
      </c>
      <c r="C70" s="30">
        <v>1</v>
      </c>
      <c r="D70" s="30">
        <v>0</v>
      </c>
      <c r="E70" s="31">
        <v>0</v>
      </c>
      <c r="F70" s="31">
        <v>7</v>
      </c>
      <c r="G70" s="31">
        <v>0</v>
      </c>
      <c r="H70" s="31">
        <v>7</v>
      </c>
      <c r="I70" s="31">
        <v>0</v>
      </c>
      <c r="J70" s="32">
        <v>3</v>
      </c>
      <c r="K70" s="32">
        <v>2</v>
      </c>
      <c r="L70" s="32">
        <v>0</v>
      </c>
      <c r="M70" s="32">
        <v>1</v>
      </c>
      <c r="N70" s="32">
        <v>0</v>
      </c>
      <c r="O70" s="32">
        <v>0</v>
      </c>
      <c r="P70" s="34" t="s">
        <v>78</v>
      </c>
      <c r="Q70" s="56" t="s">
        <v>20</v>
      </c>
      <c r="R70" s="92"/>
      <c r="S70" s="92">
        <v>200</v>
      </c>
      <c r="T70" s="91">
        <v>200</v>
      </c>
      <c r="U70" s="91">
        <v>200</v>
      </c>
      <c r="V70" s="91">
        <v>200</v>
      </c>
      <c r="W70" s="91">
        <v>200</v>
      </c>
      <c r="X70" s="91">
        <f t="shared" si="1"/>
        <v>1000</v>
      </c>
      <c r="Y70" s="68">
        <v>2019</v>
      </c>
      <c r="Z70" s="20"/>
    </row>
    <row r="71" spans="1:26" s="23" customFormat="1" ht="80.25" customHeight="1" x14ac:dyDescent="0.35">
      <c r="A71" s="20"/>
      <c r="B71" s="30"/>
      <c r="C71" s="30"/>
      <c r="D71" s="30"/>
      <c r="E71" s="31"/>
      <c r="F71" s="31"/>
      <c r="G71" s="31"/>
      <c r="H71" s="31"/>
      <c r="I71" s="31"/>
      <c r="J71" s="32"/>
      <c r="K71" s="32"/>
      <c r="L71" s="32"/>
      <c r="M71" s="32"/>
      <c r="N71" s="32"/>
      <c r="O71" s="32"/>
      <c r="P71" s="34" t="s">
        <v>79</v>
      </c>
      <c r="Q71" s="53" t="s">
        <v>21</v>
      </c>
      <c r="R71" s="87"/>
      <c r="S71" s="87">
        <v>18</v>
      </c>
      <c r="T71" s="99">
        <v>19</v>
      </c>
      <c r="U71" s="91">
        <v>19</v>
      </c>
      <c r="V71" s="91">
        <v>19</v>
      </c>
      <c r="W71" s="91">
        <v>19</v>
      </c>
      <c r="X71" s="91">
        <v>19</v>
      </c>
      <c r="Y71" s="68">
        <v>2019</v>
      </c>
      <c r="Z71" s="20"/>
    </row>
    <row r="72" spans="1:26" s="23" customFormat="1" ht="81.75" customHeight="1" x14ac:dyDescent="0.3">
      <c r="A72" s="20"/>
      <c r="B72" s="30"/>
      <c r="C72" s="30"/>
      <c r="D72" s="30"/>
      <c r="E72" s="31"/>
      <c r="F72" s="31"/>
      <c r="G72" s="31"/>
      <c r="H72" s="31"/>
      <c r="I72" s="31"/>
      <c r="J72" s="32"/>
      <c r="K72" s="32"/>
      <c r="L72" s="32"/>
      <c r="M72" s="32"/>
      <c r="N72" s="32"/>
      <c r="O72" s="32"/>
      <c r="P72" s="38" t="s">
        <v>80</v>
      </c>
      <c r="Q72" s="57" t="s">
        <v>26</v>
      </c>
      <c r="R72" s="64" t="s">
        <v>23</v>
      </c>
      <c r="S72" s="64" t="s">
        <v>23</v>
      </c>
      <c r="T72" s="63" t="s">
        <v>23</v>
      </c>
      <c r="U72" s="59" t="s">
        <v>23</v>
      </c>
      <c r="V72" s="59" t="s">
        <v>23</v>
      </c>
      <c r="W72" s="59" t="s">
        <v>23</v>
      </c>
      <c r="X72" s="59" t="s">
        <v>23</v>
      </c>
      <c r="Y72" s="68">
        <v>2019</v>
      </c>
      <c r="Z72" s="20"/>
    </row>
    <row r="73" spans="1:26" s="23" customFormat="1" ht="30.75" customHeight="1" x14ac:dyDescent="0.3">
      <c r="A73" s="20"/>
      <c r="B73" s="30"/>
      <c r="C73" s="30"/>
      <c r="D73" s="30"/>
      <c r="E73" s="31"/>
      <c r="F73" s="31"/>
      <c r="G73" s="31"/>
      <c r="H73" s="31"/>
      <c r="I73" s="31"/>
      <c r="J73" s="32"/>
      <c r="K73" s="32"/>
      <c r="L73" s="32"/>
      <c r="M73" s="32"/>
      <c r="N73" s="32"/>
      <c r="O73" s="32"/>
      <c r="P73" s="38" t="s">
        <v>47</v>
      </c>
      <c r="Q73" s="57" t="s">
        <v>22</v>
      </c>
      <c r="R73" s="74">
        <v>4</v>
      </c>
      <c r="S73" s="74">
        <v>4</v>
      </c>
      <c r="T73" s="70">
        <v>4</v>
      </c>
      <c r="U73" s="68">
        <v>4</v>
      </c>
      <c r="V73" s="68">
        <v>4</v>
      </c>
      <c r="W73" s="68">
        <v>4</v>
      </c>
      <c r="X73" s="68">
        <f>W73+V73+U73+T73+S73+R73</f>
        <v>24</v>
      </c>
      <c r="Y73" s="68">
        <v>2019</v>
      </c>
      <c r="Z73" s="20"/>
    </row>
    <row r="74" spans="1:26" s="23" customFormat="1" ht="90" customHeight="1" x14ac:dyDescent="0.35">
      <c r="A74" s="20"/>
      <c r="B74" s="30"/>
      <c r="C74" s="30"/>
      <c r="D74" s="30"/>
      <c r="E74" s="31"/>
      <c r="F74" s="31"/>
      <c r="G74" s="31"/>
      <c r="H74" s="31"/>
      <c r="I74" s="31"/>
      <c r="J74" s="32"/>
      <c r="K74" s="32"/>
      <c r="L74" s="32"/>
      <c r="M74" s="32"/>
      <c r="N74" s="32"/>
      <c r="O74" s="32"/>
      <c r="P74" s="34" t="s">
        <v>81</v>
      </c>
      <c r="Q74" s="57" t="s">
        <v>20</v>
      </c>
      <c r="R74" s="93">
        <f>R76+R79+R82</f>
        <v>14070.6</v>
      </c>
      <c r="S74" s="93">
        <v>15522</v>
      </c>
      <c r="T74" s="93">
        <v>15987</v>
      </c>
      <c r="U74" s="93">
        <v>15987</v>
      </c>
      <c r="V74" s="93">
        <v>16022</v>
      </c>
      <c r="W74" s="93">
        <v>15947</v>
      </c>
      <c r="X74" s="93">
        <f>W74+V74+U74+T74+S74+R74</f>
        <v>93535.6</v>
      </c>
      <c r="Y74" s="68">
        <v>2019</v>
      </c>
      <c r="Z74" s="20"/>
    </row>
    <row r="75" spans="1:26" s="23" customFormat="1" ht="87" customHeight="1" x14ac:dyDescent="0.35">
      <c r="A75" s="20"/>
      <c r="B75" s="30"/>
      <c r="C75" s="30"/>
      <c r="D75" s="30"/>
      <c r="E75" s="31"/>
      <c r="F75" s="31"/>
      <c r="G75" s="31"/>
      <c r="H75" s="31"/>
      <c r="I75" s="31"/>
      <c r="J75" s="32"/>
      <c r="K75" s="32"/>
      <c r="L75" s="32"/>
      <c r="M75" s="32"/>
      <c r="N75" s="32"/>
      <c r="O75" s="32"/>
      <c r="P75" s="34" t="s">
        <v>107</v>
      </c>
      <c r="Q75" s="53" t="s">
        <v>21</v>
      </c>
      <c r="R75" s="91">
        <v>15</v>
      </c>
      <c r="S75" s="91">
        <v>16</v>
      </c>
      <c r="T75" s="91">
        <v>17</v>
      </c>
      <c r="U75" s="91">
        <v>17</v>
      </c>
      <c r="V75" s="91">
        <v>17</v>
      </c>
      <c r="W75" s="91">
        <v>17</v>
      </c>
      <c r="X75" s="91">
        <v>17</v>
      </c>
      <c r="Y75" s="68">
        <v>2019</v>
      </c>
      <c r="Z75" s="20"/>
    </row>
    <row r="76" spans="1:26" s="23" customFormat="1" ht="79.5" customHeight="1" x14ac:dyDescent="0.35">
      <c r="A76" s="20"/>
      <c r="B76" s="30">
        <v>0</v>
      </c>
      <c r="C76" s="30">
        <v>1</v>
      </c>
      <c r="D76" s="30">
        <v>0</v>
      </c>
      <c r="E76" s="31">
        <v>0</v>
      </c>
      <c r="F76" s="31">
        <v>7</v>
      </c>
      <c r="G76" s="31">
        <v>0</v>
      </c>
      <c r="H76" s="31">
        <v>7</v>
      </c>
      <c r="I76" s="31">
        <v>0</v>
      </c>
      <c r="J76" s="32">
        <v>3</v>
      </c>
      <c r="K76" s="32">
        <v>2</v>
      </c>
      <c r="L76" s="32">
        <v>0</v>
      </c>
      <c r="M76" s="32">
        <v>1</v>
      </c>
      <c r="N76" s="32">
        <v>0</v>
      </c>
      <c r="O76" s="32">
        <v>0</v>
      </c>
      <c r="P76" s="34" t="s">
        <v>82</v>
      </c>
      <c r="Q76" s="53" t="s">
        <v>20</v>
      </c>
      <c r="R76" s="91">
        <v>2000</v>
      </c>
      <c r="S76" s="91">
        <v>2500</v>
      </c>
      <c r="T76" s="91">
        <v>2500</v>
      </c>
      <c r="U76" s="91">
        <v>2500</v>
      </c>
      <c r="V76" s="91">
        <v>2500</v>
      </c>
      <c r="W76" s="91">
        <v>2500</v>
      </c>
      <c r="X76" s="91">
        <v>14500</v>
      </c>
      <c r="Y76" s="68">
        <v>2019</v>
      </c>
      <c r="Z76" s="20"/>
    </row>
    <row r="77" spans="1:26" s="23" customFormat="1" ht="54.75" customHeight="1" x14ac:dyDescent="0.3">
      <c r="A77" s="20"/>
      <c r="B77" s="30"/>
      <c r="C77" s="30"/>
      <c r="D77" s="30"/>
      <c r="E77" s="31"/>
      <c r="F77" s="31"/>
      <c r="G77" s="31"/>
      <c r="H77" s="31"/>
      <c r="I77" s="31"/>
      <c r="J77" s="32"/>
      <c r="K77" s="32"/>
      <c r="L77" s="32"/>
      <c r="M77" s="32"/>
      <c r="N77" s="32"/>
      <c r="O77" s="32"/>
      <c r="P77" s="80" t="s">
        <v>121</v>
      </c>
      <c r="Q77" s="53" t="s">
        <v>24</v>
      </c>
      <c r="R77" s="68">
        <v>3</v>
      </c>
      <c r="S77" s="68">
        <v>3</v>
      </c>
      <c r="T77" s="68">
        <v>3</v>
      </c>
      <c r="U77" s="68">
        <v>2</v>
      </c>
      <c r="V77" s="68">
        <v>1</v>
      </c>
      <c r="W77" s="68">
        <v>2</v>
      </c>
      <c r="X77" s="68">
        <f t="shared" si="1"/>
        <v>14</v>
      </c>
      <c r="Y77" s="68">
        <v>2019</v>
      </c>
      <c r="Z77" s="20"/>
    </row>
    <row r="78" spans="1:26" s="23" customFormat="1" ht="59.25" customHeight="1" x14ac:dyDescent="0.35">
      <c r="A78" s="20"/>
      <c r="B78" s="30"/>
      <c r="C78" s="30"/>
      <c r="D78" s="30"/>
      <c r="E78" s="31"/>
      <c r="F78" s="31"/>
      <c r="G78" s="31"/>
      <c r="H78" s="31"/>
      <c r="I78" s="31"/>
      <c r="J78" s="32"/>
      <c r="K78" s="32"/>
      <c r="L78" s="32"/>
      <c r="M78" s="32"/>
      <c r="N78" s="32"/>
      <c r="O78" s="32"/>
      <c r="P78" s="34" t="s">
        <v>83</v>
      </c>
      <c r="Q78" s="53" t="s">
        <v>22</v>
      </c>
      <c r="R78" s="68">
        <v>20</v>
      </c>
      <c r="S78" s="68">
        <v>34</v>
      </c>
      <c r="T78" s="68">
        <v>38</v>
      </c>
      <c r="U78" s="68">
        <v>38</v>
      </c>
      <c r="V78" s="68">
        <v>38</v>
      </c>
      <c r="W78" s="68">
        <v>38</v>
      </c>
      <c r="X78" s="68">
        <f t="shared" si="1"/>
        <v>206</v>
      </c>
      <c r="Y78" s="68">
        <v>2019</v>
      </c>
      <c r="Z78" s="20"/>
    </row>
    <row r="79" spans="1:26" s="23" customFormat="1" ht="121.5" customHeight="1" x14ac:dyDescent="0.35">
      <c r="A79" s="20"/>
      <c r="B79" s="30">
        <v>0</v>
      </c>
      <c r="C79" s="30">
        <v>1</v>
      </c>
      <c r="D79" s="30">
        <v>0</v>
      </c>
      <c r="E79" s="31">
        <v>0</v>
      </c>
      <c r="F79" s="31">
        <v>7</v>
      </c>
      <c r="G79" s="31">
        <v>0</v>
      </c>
      <c r="H79" s="31">
        <v>7</v>
      </c>
      <c r="I79" s="31">
        <v>0</v>
      </c>
      <c r="J79" s="32">
        <v>3</v>
      </c>
      <c r="K79" s="32">
        <v>2</v>
      </c>
      <c r="L79" s="32">
        <v>0</v>
      </c>
      <c r="M79" s="32">
        <v>2</v>
      </c>
      <c r="N79" s="32">
        <v>0</v>
      </c>
      <c r="O79" s="32">
        <v>0</v>
      </c>
      <c r="P79" s="34" t="s">
        <v>84</v>
      </c>
      <c r="Q79" s="53" t="s">
        <v>20</v>
      </c>
      <c r="R79" s="91">
        <v>11970.6</v>
      </c>
      <c r="S79" s="91">
        <v>12994</v>
      </c>
      <c r="T79" s="91">
        <v>13387</v>
      </c>
      <c r="U79" s="91">
        <v>13387</v>
      </c>
      <c r="V79" s="91">
        <v>13387</v>
      </c>
      <c r="W79" s="91">
        <v>13387</v>
      </c>
      <c r="X79" s="91">
        <f t="shared" si="1"/>
        <v>78512.600000000006</v>
      </c>
      <c r="Y79" s="68">
        <v>2019</v>
      </c>
      <c r="Z79" s="20"/>
    </row>
    <row r="80" spans="1:26" s="23" customFormat="1" ht="53.25" customHeight="1" x14ac:dyDescent="0.35">
      <c r="A80" s="20"/>
      <c r="B80" s="30"/>
      <c r="C80" s="30"/>
      <c r="D80" s="30"/>
      <c r="E80" s="31"/>
      <c r="F80" s="31"/>
      <c r="G80" s="31"/>
      <c r="H80" s="31"/>
      <c r="I80" s="31"/>
      <c r="J80" s="32"/>
      <c r="K80" s="32"/>
      <c r="L80" s="32"/>
      <c r="M80" s="32"/>
      <c r="N80" s="32"/>
      <c r="O80" s="32"/>
      <c r="P80" s="34" t="s">
        <v>85</v>
      </c>
      <c r="Q80" s="27" t="s">
        <v>32</v>
      </c>
      <c r="R80" s="68">
        <v>1170</v>
      </c>
      <c r="S80" s="68">
        <v>1340</v>
      </c>
      <c r="T80" s="68">
        <v>1340</v>
      </c>
      <c r="U80" s="68">
        <v>1340</v>
      </c>
      <c r="V80" s="68">
        <v>1340</v>
      </c>
      <c r="W80" s="68">
        <v>1340</v>
      </c>
      <c r="X80" s="68">
        <f t="shared" si="1"/>
        <v>7870</v>
      </c>
      <c r="Y80" s="68">
        <v>2019</v>
      </c>
      <c r="Z80" s="20"/>
    </row>
    <row r="81" spans="1:58" s="23" customFormat="1" ht="55.5" customHeight="1" x14ac:dyDescent="0.35">
      <c r="A81" s="20"/>
      <c r="B81" s="30"/>
      <c r="C81" s="30"/>
      <c r="D81" s="30"/>
      <c r="E81" s="31"/>
      <c r="F81" s="31"/>
      <c r="G81" s="31"/>
      <c r="H81" s="31"/>
      <c r="I81" s="31"/>
      <c r="J81" s="32"/>
      <c r="K81" s="32"/>
      <c r="L81" s="32"/>
      <c r="M81" s="32"/>
      <c r="N81" s="32"/>
      <c r="O81" s="32"/>
      <c r="P81" s="39" t="s">
        <v>86</v>
      </c>
      <c r="Q81" s="27" t="s">
        <v>32</v>
      </c>
      <c r="R81" s="68">
        <v>1000</v>
      </c>
      <c r="S81" s="68">
        <v>1000</v>
      </c>
      <c r="T81" s="68">
        <v>1000</v>
      </c>
      <c r="U81" s="68">
        <v>1200</v>
      </c>
      <c r="V81" s="68">
        <v>1200</v>
      </c>
      <c r="W81" s="68">
        <v>1200</v>
      </c>
      <c r="X81" s="68">
        <f>R81+S81+T81+U81+V81+W81</f>
        <v>6600</v>
      </c>
      <c r="Y81" s="68">
        <v>2019</v>
      </c>
      <c r="Z81" s="24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8" s="23" customFormat="1" ht="54.75" customHeight="1" x14ac:dyDescent="0.35">
      <c r="A82" s="20"/>
      <c r="B82" s="30">
        <v>0</v>
      </c>
      <c r="C82" s="30">
        <v>1</v>
      </c>
      <c r="D82" s="30">
        <v>0</v>
      </c>
      <c r="E82" s="31">
        <v>0</v>
      </c>
      <c r="F82" s="31">
        <v>7</v>
      </c>
      <c r="G82" s="31">
        <v>0</v>
      </c>
      <c r="H82" s="31">
        <v>7</v>
      </c>
      <c r="I82" s="31">
        <v>0</v>
      </c>
      <c r="J82" s="32">
        <v>3</v>
      </c>
      <c r="K82" s="32">
        <v>2</v>
      </c>
      <c r="L82" s="32">
        <v>0</v>
      </c>
      <c r="M82" s="32">
        <v>2</v>
      </c>
      <c r="N82" s="32">
        <v>0</v>
      </c>
      <c r="O82" s="32">
        <v>0</v>
      </c>
      <c r="P82" s="34" t="s">
        <v>87</v>
      </c>
      <c r="Q82" s="53" t="s">
        <v>20</v>
      </c>
      <c r="R82" s="91">
        <v>100</v>
      </c>
      <c r="S82" s="91">
        <v>28</v>
      </c>
      <c r="T82" s="91">
        <v>100</v>
      </c>
      <c r="U82" s="91">
        <v>100</v>
      </c>
      <c r="V82" s="91">
        <v>135</v>
      </c>
      <c r="W82" s="91">
        <v>60</v>
      </c>
      <c r="X82" s="91">
        <f>R82+S82+T82+U82+V82+W82</f>
        <v>523</v>
      </c>
      <c r="Y82" s="68">
        <v>2019</v>
      </c>
      <c r="Z82" s="24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8" s="23" customFormat="1" ht="51.75" customHeight="1" x14ac:dyDescent="0.35">
      <c r="A83" s="20"/>
      <c r="B83" s="30"/>
      <c r="C83" s="30"/>
      <c r="D83" s="30"/>
      <c r="E83" s="30"/>
      <c r="F83" s="30"/>
      <c r="G83" s="31"/>
      <c r="H83" s="31"/>
      <c r="I83" s="31"/>
      <c r="J83" s="32"/>
      <c r="K83" s="32"/>
      <c r="L83" s="32"/>
      <c r="M83" s="32"/>
      <c r="N83" s="32"/>
      <c r="O83" s="32"/>
      <c r="P83" s="34" t="s">
        <v>88</v>
      </c>
      <c r="Q83" s="53" t="s">
        <v>22</v>
      </c>
      <c r="R83" s="68">
        <v>1</v>
      </c>
      <c r="S83" s="68">
        <v>1</v>
      </c>
      <c r="T83" s="68">
        <v>1</v>
      </c>
      <c r="U83" s="68">
        <v>1</v>
      </c>
      <c r="V83" s="68">
        <v>1</v>
      </c>
      <c r="W83" s="68">
        <v>1</v>
      </c>
      <c r="X83" s="68">
        <v>1</v>
      </c>
      <c r="Y83" s="68">
        <v>2019</v>
      </c>
      <c r="Z83" s="24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8" s="23" customFormat="1" ht="51.75" customHeight="1" x14ac:dyDescent="0.3">
      <c r="A84" s="20"/>
      <c r="B84" s="30"/>
      <c r="C84" s="30"/>
      <c r="D84" s="30"/>
      <c r="E84" s="30"/>
      <c r="F84" s="30"/>
      <c r="G84" s="30"/>
      <c r="H84" s="30"/>
      <c r="I84" s="30"/>
      <c r="J84" s="32"/>
      <c r="K84" s="32"/>
      <c r="L84" s="32"/>
      <c r="M84" s="32"/>
      <c r="N84" s="32"/>
      <c r="O84" s="32"/>
      <c r="P84" s="41" t="s">
        <v>108</v>
      </c>
      <c r="Q84" s="47" t="s">
        <v>20</v>
      </c>
      <c r="R84" s="94">
        <v>15822.3</v>
      </c>
      <c r="S84" s="94">
        <v>3200</v>
      </c>
      <c r="T84" s="94">
        <v>3550</v>
      </c>
      <c r="U84" s="94">
        <v>9000</v>
      </c>
      <c r="V84" s="94">
        <v>9000</v>
      </c>
      <c r="W84" s="94">
        <v>15000</v>
      </c>
      <c r="X84" s="94">
        <f>R84+S84+T84+U84+V84+W84</f>
        <v>55572.3</v>
      </c>
      <c r="Y84" s="72">
        <v>2019</v>
      </c>
      <c r="Z84" s="24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8" s="23" customFormat="1" ht="51.75" customHeight="1" x14ac:dyDescent="0.3">
      <c r="A85" s="20"/>
      <c r="B85" s="30"/>
      <c r="C85" s="30"/>
      <c r="D85" s="30"/>
      <c r="E85" s="30"/>
      <c r="F85" s="30"/>
      <c r="G85" s="30"/>
      <c r="H85" s="30"/>
      <c r="I85" s="30"/>
      <c r="J85" s="32"/>
      <c r="K85" s="32"/>
      <c r="L85" s="32"/>
      <c r="M85" s="32"/>
      <c r="N85" s="32"/>
      <c r="O85" s="32"/>
      <c r="P85" s="42" t="s">
        <v>109</v>
      </c>
      <c r="Q85" s="40" t="s">
        <v>20</v>
      </c>
      <c r="R85" s="95">
        <v>15822.3</v>
      </c>
      <c r="S85" s="95">
        <v>3200</v>
      </c>
      <c r="T85" s="95">
        <v>3550</v>
      </c>
      <c r="U85" s="95">
        <v>9000</v>
      </c>
      <c r="V85" s="95">
        <v>9000</v>
      </c>
      <c r="W85" s="95">
        <v>15000</v>
      </c>
      <c r="X85" s="95">
        <f>SUM(R85:W85)</f>
        <v>55572.3</v>
      </c>
      <c r="Y85" s="69">
        <v>2019</v>
      </c>
      <c r="Z85" s="24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8" s="23" customFormat="1" ht="50.25" customHeight="1" x14ac:dyDescent="0.3">
      <c r="A86" s="20"/>
      <c r="B86" s="30"/>
      <c r="C86" s="30"/>
      <c r="D86" s="30"/>
      <c r="E86" s="30"/>
      <c r="F86" s="30"/>
      <c r="G86" s="30"/>
      <c r="H86" s="30"/>
      <c r="I86" s="30"/>
      <c r="J86" s="32"/>
      <c r="K86" s="32"/>
      <c r="L86" s="32"/>
      <c r="M86" s="32"/>
      <c r="N86" s="32"/>
      <c r="O86" s="32"/>
      <c r="P86" s="42" t="s">
        <v>89</v>
      </c>
      <c r="Q86" s="43" t="s">
        <v>28</v>
      </c>
      <c r="R86" s="73">
        <v>22</v>
      </c>
      <c r="S86" s="73">
        <v>9</v>
      </c>
      <c r="T86" s="73">
        <v>10</v>
      </c>
      <c r="U86" s="73">
        <v>30</v>
      </c>
      <c r="V86" s="73">
        <v>30</v>
      </c>
      <c r="W86" s="73">
        <v>50</v>
      </c>
      <c r="X86" s="73">
        <f>SUM(R86:W86)</f>
        <v>151</v>
      </c>
      <c r="Y86" s="73">
        <v>2019</v>
      </c>
      <c r="Z86" s="24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8" s="22" customFormat="1" ht="45.75" customHeight="1" x14ac:dyDescent="0.3">
      <c r="A87" s="78"/>
      <c r="B87" s="30"/>
      <c r="C87" s="30"/>
      <c r="D87" s="30"/>
      <c r="E87" s="30"/>
      <c r="F87" s="30"/>
      <c r="G87" s="30"/>
      <c r="H87" s="30"/>
      <c r="I87" s="30"/>
      <c r="J87" s="32"/>
      <c r="K87" s="32"/>
      <c r="L87" s="32"/>
      <c r="M87" s="32"/>
      <c r="N87" s="32"/>
      <c r="O87" s="32"/>
      <c r="P87" s="82" t="s">
        <v>90</v>
      </c>
      <c r="Q87" s="75" t="s">
        <v>26</v>
      </c>
      <c r="R87" s="65" t="s">
        <v>23</v>
      </c>
      <c r="S87" s="65" t="s">
        <v>23</v>
      </c>
      <c r="T87" s="65" t="s">
        <v>23</v>
      </c>
      <c r="U87" s="65" t="s">
        <v>23</v>
      </c>
      <c r="V87" s="65" t="s">
        <v>23</v>
      </c>
      <c r="W87" s="65" t="s">
        <v>23</v>
      </c>
      <c r="X87" s="65" t="s">
        <v>23</v>
      </c>
      <c r="Y87" s="73">
        <v>2019</v>
      </c>
      <c r="Z87" s="24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6"/>
    </row>
    <row r="88" spans="1:58" s="22" customFormat="1" ht="57" customHeight="1" x14ac:dyDescent="0.3">
      <c r="A88" s="78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81" t="s">
        <v>91</v>
      </c>
      <c r="Q88" s="43" t="s">
        <v>24</v>
      </c>
      <c r="R88" s="73">
        <v>150</v>
      </c>
      <c r="S88" s="73">
        <v>180</v>
      </c>
      <c r="T88" s="73">
        <v>210</v>
      </c>
      <c r="U88" s="73">
        <v>230</v>
      </c>
      <c r="V88" s="73">
        <v>250</v>
      </c>
      <c r="W88" s="73">
        <v>270</v>
      </c>
      <c r="X88" s="73">
        <v>1290</v>
      </c>
      <c r="Y88" s="73">
        <v>2019</v>
      </c>
      <c r="Z88" s="24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6"/>
    </row>
    <row r="89" spans="1:58" s="18" customFormat="1" ht="84" customHeight="1" x14ac:dyDescent="0.35">
      <c r="A89" s="79"/>
      <c r="B89" s="30"/>
      <c r="C89" s="30"/>
      <c r="D89" s="30"/>
      <c r="E89" s="30"/>
      <c r="F89" s="30"/>
      <c r="G89" s="30"/>
      <c r="H89" s="30"/>
      <c r="I89" s="30"/>
      <c r="J89" s="32"/>
      <c r="K89" s="32"/>
      <c r="L89" s="32"/>
      <c r="M89" s="32"/>
      <c r="N89" s="32"/>
      <c r="O89" s="32"/>
      <c r="P89" s="44" t="s">
        <v>92</v>
      </c>
      <c r="Q89" s="75" t="s">
        <v>26</v>
      </c>
      <c r="R89" s="65" t="s">
        <v>23</v>
      </c>
      <c r="S89" s="65" t="s">
        <v>23</v>
      </c>
      <c r="T89" s="65" t="s">
        <v>23</v>
      </c>
      <c r="U89" s="65" t="s">
        <v>23</v>
      </c>
      <c r="V89" s="65" t="s">
        <v>23</v>
      </c>
      <c r="W89" s="65" t="s">
        <v>23</v>
      </c>
      <c r="X89" s="65" t="s">
        <v>23</v>
      </c>
      <c r="Y89" s="73">
        <v>2019</v>
      </c>
      <c r="Z89" s="5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17"/>
    </row>
    <row r="90" spans="1:58" s="18" customFormat="1" ht="53.25" customHeight="1" x14ac:dyDescent="0.35">
      <c r="A90" s="79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4" t="s">
        <v>93</v>
      </c>
      <c r="Q90" s="43" t="s">
        <v>28</v>
      </c>
      <c r="R90" s="73">
        <v>150</v>
      </c>
      <c r="S90" s="73">
        <v>180</v>
      </c>
      <c r="T90" s="73">
        <v>210</v>
      </c>
      <c r="U90" s="73">
        <v>230</v>
      </c>
      <c r="V90" s="73">
        <v>250</v>
      </c>
      <c r="W90" s="73">
        <v>270</v>
      </c>
      <c r="X90" s="73">
        <v>1290</v>
      </c>
      <c r="Y90" s="73">
        <v>2019</v>
      </c>
      <c r="Z90" s="5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17"/>
    </row>
    <row r="91" spans="1:58" s="14" customFormat="1" ht="69.75" x14ac:dyDescent="0.35">
      <c r="A91" s="79"/>
      <c r="B91" s="30"/>
      <c r="C91" s="30"/>
      <c r="D91" s="30"/>
      <c r="E91" s="30"/>
      <c r="F91" s="30"/>
      <c r="G91" s="30"/>
      <c r="H91" s="30"/>
      <c r="I91" s="30"/>
      <c r="J91" s="32"/>
      <c r="K91" s="32"/>
      <c r="L91" s="32"/>
      <c r="M91" s="32"/>
      <c r="N91" s="32"/>
      <c r="O91" s="32"/>
      <c r="P91" s="44" t="s">
        <v>94</v>
      </c>
      <c r="Q91" s="75" t="s">
        <v>26</v>
      </c>
      <c r="R91" s="65" t="s">
        <v>23</v>
      </c>
      <c r="S91" s="65" t="s">
        <v>23</v>
      </c>
      <c r="T91" s="65" t="s">
        <v>23</v>
      </c>
      <c r="U91" s="65" t="s">
        <v>23</v>
      </c>
      <c r="V91" s="65" t="s">
        <v>23</v>
      </c>
      <c r="W91" s="65" t="s">
        <v>23</v>
      </c>
      <c r="X91" s="65" t="s">
        <v>23</v>
      </c>
      <c r="Y91" s="73">
        <v>2019</v>
      </c>
    </row>
    <row r="92" spans="1:58" s="14" customFormat="1" ht="77.25" customHeight="1" x14ac:dyDescent="0.35">
      <c r="A92" s="79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4" t="s">
        <v>95</v>
      </c>
      <c r="Q92" s="43" t="s">
        <v>24</v>
      </c>
      <c r="R92" s="73">
        <v>22</v>
      </c>
      <c r="S92" s="73">
        <v>9</v>
      </c>
      <c r="T92" s="73">
        <v>10</v>
      </c>
      <c r="U92" s="73">
        <v>30</v>
      </c>
      <c r="V92" s="73">
        <v>30</v>
      </c>
      <c r="W92" s="73">
        <v>50</v>
      </c>
      <c r="X92" s="73">
        <f>SUM(R92:W92)</f>
        <v>151</v>
      </c>
      <c r="Y92" s="73">
        <v>2019</v>
      </c>
    </row>
    <row r="93" spans="1:58" s="14" customFormat="1" ht="54.75" customHeight="1" x14ac:dyDescent="0.35">
      <c r="A93" s="5"/>
      <c r="B93" s="30">
        <v>0</v>
      </c>
      <c r="C93" s="30">
        <v>1</v>
      </c>
      <c r="D93" s="30">
        <v>0</v>
      </c>
      <c r="E93" s="30">
        <v>1</v>
      </c>
      <c r="F93" s="30">
        <v>0</v>
      </c>
      <c r="G93" s="30">
        <v>0</v>
      </c>
      <c r="H93" s="30">
        <v>3</v>
      </c>
      <c r="I93" s="30">
        <v>0</v>
      </c>
      <c r="J93" s="32">
        <v>3</v>
      </c>
      <c r="K93" s="32">
        <v>3</v>
      </c>
      <c r="L93" s="32">
        <v>0</v>
      </c>
      <c r="M93" s="32">
        <v>0</v>
      </c>
      <c r="N93" s="32">
        <v>0</v>
      </c>
      <c r="O93" s="32">
        <v>0</v>
      </c>
      <c r="P93" s="34" t="s">
        <v>96</v>
      </c>
      <c r="Q93" s="68" t="s">
        <v>18</v>
      </c>
      <c r="R93" s="95">
        <v>15822.3</v>
      </c>
      <c r="S93" s="95">
        <v>3200</v>
      </c>
      <c r="T93" s="95">
        <v>3550</v>
      </c>
      <c r="U93" s="95">
        <v>9000</v>
      </c>
      <c r="V93" s="95">
        <v>9000</v>
      </c>
      <c r="W93" s="95">
        <v>15000</v>
      </c>
      <c r="X93" s="91">
        <f>R93+S93+T93+U93+V93+W93</f>
        <v>55572.3</v>
      </c>
      <c r="Y93" s="73">
        <v>2019</v>
      </c>
    </row>
    <row r="94" spans="1:58" s="14" customFormat="1" ht="77.25" customHeight="1" x14ac:dyDescent="0.35">
      <c r="A94" s="5"/>
      <c r="B94" s="30">
        <v>0</v>
      </c>
      <c r="C94" s="30">
        <v>1</v>
      </c>
      <c r="D94" s="30">
        <v>0</v>
      </c>
      <c r="E94" s="30">
        <v>1</v>
      </c>
      <c r="F94" s="30">
        <v>0</v>
      </c>
      <c r="G94" s="30">
        <v>0</v>
      </c>
      <c r="H94" s="30">
        <v>3</v>
      </c>
      <c r="I94" s="30">
        <v>0</v>
      </c>
      <c r="J94" s="32">
        <v>3</v>
      </c>
      <c r="K94" s="32">
        <v>3</v>
      </c>
      <c r="L94" s="32">
        <v>7</v>
      </c>
      <c r="M94" s="32">
        <v>4</v>
      </c>
      <c r="N94" s="32">
        <v>1</v>
      </c>
      <c r="O94" s="32">
        <v>7</v>
      </c>
      <c r="P94" s="34" t="s">
        <v>96</v>
      </c>
      <c r="Q94" s="68" t="s">
        <v>18</v>
      </c>
      <c r="R94" s="102">
        <v>3745.6</v>
      </c>
      <c r="S94" s="73">
        <v>0</v>
      </c>
      <c r="T94" s="73">
        <v>0</v>
      </c>
      <c r="U94" s="73">
        <v>0</v>
      </c>
      <c r="V94" s="73">
        <v>0</v>
      </c>
      <c r="W94" s="73">
        <v>0</v>
      </c>
      <c r="X94" s="103">
        <f>R94</f>
        <v>3745.6</v>
      </c>
      <c r="Y94" s="73">
        <v>2019</v>
      </c>
    </row>
    <row r="95" spans="1:58" s="14" customFormat="1" ht="77.25" customHeight="1" x14ac:dyDescent="0.35">
      <c r="A95" s="5"/>
      <c r="B95" s="30">
        <v>0</v>
      </c>
      <c r="C95" s="30">
        <v>1</v>
      </c>
      <c r="D95" s="30">
        <v>0</v>
      </c>
      <c r="E95" s="30">
        <v>1</v>
      </c>
      <c r="F95" s="30">
        <v>0</v>
      </c>
      <c r="G95" s="30">
        <v>0</v>
      </c>
      <c r="H95" s="30">
        <v>3</v>
      </c>
      <c r="I95" s="30">
        <v>0</v>
      </c>
      <c r="J95" s="32">
        <v>3</v>
      </c>
      <c r="K95" s="32">
        <v>3</v>
      </c>
      <c r="L95" s="32">
        <v>5</v>
      </c>
      <c r="M95" s="32">
        <v>0</v>
      </c>
      <c r="N95" s="32">
        <v>2</v>
      </c>
      <c r="O95" s="32">
        <v>0</v>
      </c>
      <c r="P95" s="34" t="s">
        <v>96</v>
      </c>
      <c r="Q95" s="68" t="s">
        <v>18</v>
      </c>
      <c r="R95" s="102">
        <v>4216</v>
      </c>
      <c r="S95" s="73">
        <v>0</v>
      </c>
      <c r="T95" s="73">
        <v>0</v>
      </c>
      <c r="U95" s="73">
        <v>0</v>
      </c>
      <c r="V95" s="73">
        <v>0</v>
      </c>
      <c r="W95" s="73">
        <v>0</v>
      </c>
      <c r="X95" s="103">
        <f>R95</f>
        <v>4216</v>
      </c>
      <c r="Y95" s="73">
        <v>2019</v>
      </c>
    </row>
    <row r="96" spans="1:58" s="14" customFormat="1" ht="52.5" customHeight="1" x14ac:dyDescent="0.35">
      <c r="A96" s="5"/>
      <c r="B96" s="30">
        <v>0</v>
      </c>
      <c r="C96" s="30">
        <v>1</v>
      </c>
      <c r="D96" s="30">
        <v>0</v>
      </c>
      <c r="E96" s="30">
        <v>1</v>
      </c>
      <c r="F96" s="30">
        <v>0</v>
      </c>
      <c r="G96" s="30">
        <v>0</v>
      </c>
      <c r="H96" s="30">
        <v>3</v>
      </c>
      <c r="I96" s="30">
        <v>0</v>
      </c>
      <c r="J96" s="32">
        <v>3</v>
      </c>
      <c r="K96" s="32">
        <v>3</v>
      </c>
      <c r="L96" s="32">
        <v>0</v>
      </c>
      <c r="M96" s="32">
        <v>1</v>
      </c>
      <c r="N96" s="32">
        <v>0</v>
      </c>
      <c r="O96" s="32">
        <v>0</v>
      </c>
      <c r="P96" s="34" t="s">
        <v>96</v>
      </c>
      <c r="Q96" s="68" t="s">
        <v>18</v>
      </c>
      <c r="R96" s="102">
        <v>7860.7</v>
      </c>
      <c r="S96" s="95">
        <v>3200</v>
      </c>
      <c r="T96" s="95">
        <v>3550</v>
      </c>
      <c r="U96" s="95">
        <v>9000</v>
      </c>
      <c r="V96" s="95">
        <v>9000</v>
      </c>
      <c r="W96" s="95">
        <v>15000</v>
      </c>
      <c r="X96" s="91">
        <f>R96+S96+T96+U96+V96+W96</f>
        <v>47610.7</v>
      </c>
      <c r="Y96" s="73">
        <v>2019</v>
      </c>
    </row>
    <row r="97" spans="1:25" s="14" customFormat="1" ht="54.75" customHeight="1" x14ac:dyDescent="0.35">
      <c r="A97" s="5"/>
      <c r="B97" s="30"/>
      <c r="C97" s="30"/>
      <c r="D97" s="30"/>
      <c r="E97" s="30"/>
      <c r="F97" s="30"/>
      <c r="G97" s="30"/>
      <c r="H97" s="30"/>
      <c r="I97" s="30"/>
      <c r="J97" s="32"/>
      <c r="K97" s="32"/>
      <c r="L97" s="32"/>
      <c r="M97" s="32"/>
      <c r="N97" s="32"/>
      <c r="O97" s="32"/>
      <c r="P97" s="34" t="s">
        <v>123</v>
      </c>
      <c r="Q97" s="68" t="s">
        <v>18</v>
      </c>
      <c r="R97" s="103">
        <v>15822.3</v>
      </c>
      <c r="S97" s="95">
        <v>3200</v>
      </c>
      <c r="T97" s="95">
        <v>3550</v>
      </c>
      <c r="U97" s="95">
        <v>9000</v>
      </c>
      <c r="V97" s="95">
        <v>9000</v>
      </c>
      <c r="W97" s="95">
        <v>15000</v>
      </c>
      <c r="X97" s="91">
        <f>R97+S97+T97+U97+V97+W97</f>
        <v>55572.3</v>
      </c>
      <c r="Y97" s="73">
        <v>2019</v>
      </c>
    </row>
    <row r="98" spans="1:25" s="14" customFormat="1" ht="56.25" customHeight="1" x14ac:dyDescent="0.35">
      <c r="A98" s="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34" t="s">
        <v>97</v>
      </c>
      <c r="Q98" s="53"/>
      <c r="R98" s="62"/>
      <c r="S98" s="62"/>
      <c r="T98" s="62"/>
      <c r="U98" s="62"/>
      <c r="V98" s="62"/>
      <c r="W98" s="62"/>
      <c r="X98" s="59"/>
      <c r="Y98" s="73"/>
    </row>
    <row r="99" spans="1:25" s="14" customFormat="1" ht="56.25" customHeight="1" x14ac:dyDescent="0.25">
      <c r="A99" s="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9" t="s">
        <v>98</v>
      </c>
      <c r="Q99" s="48" t="s">
        <v>28</v>
      </c>
      <c r="R99" s="73">
        <v>730</v>
      </c>
      <c r="S99" s="73">
        <v>730</v>
      </c>
      <c r="T99" s="73">
        <v>730</v>
      </c>
      <c r="U99" s="73">
        <v>730</v>
      </c>
      <c r="V99" s="73">
        <v>730</v>
      </c>
      <c r="W99" s="73">
        <v>730</v>
      </c>
      <c r="X99" s="73">
        <v>4380</v>
      </c>
      <c r="Y99" s="73">
        <v>2019</v>
      </c>
    </row>
    <row r="100" spans="1:25" s="14" customFormat="1" ht="56.25" customHeight="1" x14ac:dyDescent="0.35">
      <c r="A100" s="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4" t="s">
        <v>99</v>
      </c>
      <c r="Q100" s="75" t="s">
        <v>26</v>
      </c>
      <c r="R100" s="65" t="s">
        <v>23</v>
      </c>
      <c r="S100" s="65" t="s">
        <v>23</v>
      </c>
      <c r="T100" s="65" t="s">
        <v>23</v>
      </c>
      <c r="U100" s="65" t="s">
        <v>23</v>
      </c>
      <c r="V100" s="65" t="s">
        <v>23</v>
      </c>
      <c r="W100" s="65" t="s">
        <v>23</v>
      </c>
      <c r="X100" s="65" t="s">
        <v>23</v>
      </c>
      <c r="Y100" s="73">
        <v>2019</v>
      </c>
    </row>
    <row r="101" spans="1:25" s="14" customFormat="1" ht="58.5" customHeight="1" x14ac:dyDescent="0.35">
      <c r="A101" s="5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4" t="s">
        <v>100</v>
      </c>
      <c r="Q101" s="48" t="s">
        <v>28</v>
      </c>
      <c r="R101" s="73">
        <v>730</v>
      </c>
      <c r="S101" s="73">
        <v>730</v>
      </c>
      <c r="T101" s="73">
        <v>730</v>
      </c>
      <c r="U101" s="73">
        <v>730</v>
      </c>
      <c r="V101" s="73">
        <v>730</v>
      </c>
      <c r="W101" s="73">
        <v>730</v>
      </c>
      <c r="X101" s="73">
        <v>4380</v>
      </c>
      <c r="Y101" s="73">
        <v>2019</v>
      </c>
    </row>
    <row r="102" spans="1:25" s="14" customFormat="1" ht="69.75" x14ac:dyDescent="0.35">
      <c r="A102" s="5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4" t="s">
        <v>101</v>
      </c>
      <c r="Q102" s="75" t="s">
        <v>26</v>
      </c>
      <c r="R102" s="65" t="s">
        <v>23</v>
      </c>
      <c r="S102" s="65" t="s">
        <v>23</v>
      </c>
      <c r="T102" s="65" t="s">
        <v>23</v>
      </c>
      <c r="U102" s="65" t="s">
        <v>23</v>
      </c>
      <c r="V102" s="65" t="s">
        <v>23</v>
      </c>
      <c r="W102" s="65" t="s">
        <v>23</v>
      </c>
      <c r="X102" s="65" t="s">
        <v>23</v>
      </c>
      <c r="Y102" s="73">
        <v>2019</v>
      </c>
    </row>
    <row r="103" spans="1:25" s="14" customFormat="1" ht="56.25" customHeight="1" x14ac:dyDescent="0.35">
      <c r="A103" s="5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4" t="s">
        <v>102</v>
      </c>
      <c r="Q103" s="43" t="s">
        <v>24</v>
      </c>
      <c r="R103" s="73">
        <v>5</v>
      </c>
      <c r="S103" s="73">
        <v>5</v>
      </c>
      <c r="T103" s="73">
        <v>5</v>
      </c>
      <c r="U103" s="73">
        <v>5</v>
      </c>
      <c r="V103" s="73">
        <v>5</v>
      </c>
      <c r="W103" s="73">
        <v>5</v>
      </c>
      <c r="X103" s="73">
        <v>30</v>
      </c>
      <c r="Y103" s="73">
        <v>2019</v>
      </c>
    </row>
    <row r="104" spans="1:25" s="14" customFormat="1" ht="25.5" customHeight="1" x14ac:dyDescent="0.25">
      <c r="A104" s="5"/>
      <c r="C104" s="5"/>
      <c r="D104" s="5"/>
      <c r="E104" s="5"/>
      <c r="F104" s="5"/>
      <c r="G104" s="5"/>
      <c r="H104" s="5"/>
      <c r="I104" s="5"/>
      <c r="J104" s="5" t="s">
        <v>116</v>
      </c>
      <c r="K104" s="5"/>
      <c r="L104" s="5"/>
      <c r="M104" s="5"/>
      <c r="N104" s="5"/>
      <c r="O104" s="5"/>
      <c r="P104" s="16"/>
      <c r="Q104" s="16"/>
      <c r="R104" s="16"/>
      <c r="S104" s="16"/>
      <c r="T104" s="16"/>
      <c r="U104" s="16"/>
      <c r="V104" s="16"/>
      <c r="W104" s="16"/>
      <c r="X104" s="16"/>
      <c r="Y104" s="51"/>
    </row>
    <row r="105" spans="1:25" s="14" customFormat="1" ht="56.25" customHeight="1" x14ac:dyDescent="0.3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46" t="s">
        <v>29</v>
      </c>
      <c r="P105" s="46"/>
      <c r="Q105" s="46"/>
      <c r="R105" s="46"/>
      <c r="S105" s="46"/>
      <c r="T105" s="46"/>
      <c r="U105" s="46"/>
      <c r="V105" s="46" t="s">
        <v>30</v>
      </c>
      <c r="W105" s="46"/>
      <c r="X105" s="5"/>
      <c r="Y105" s="16"/>
    </row>
    <row r="106" spans="1:25" s="14" customFormat="1" ht="22.5" customHeight="1" x14ac:dyDescent="0.25">
      <c r="A106" s="5"/>
      <c r="B106" s="5"/>
      <c r="C106" s="5"/>
      <c r="D106" s="5"/>
      <c r="E106" s="5"/>
      <c r="F106" s="15"/>
      <c r="G106" s="15"/>
      <c r="H106" s="15"/>
      <c r="I106" s="15"/>
    </row>
    <row r="107" spans="1:25" s="14" customFormat="1" x14ac:dyDescent="0.25">
      <c r="A107" s="5"/>
      <c r="Y107" s="16"/>
    </row>
    <row r="108" spans="1:25" s="14" customFormat="1" x14ac:dyDescent="0.25">
      <c r="A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</row>
    <row r="109" spans="1:25" s="14" customForma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</row>
    <row r="110" spans="1:25" s="14" customForma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</row>
    <row r="111" spans="1:25" s="14" customForma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</row>
    <row r="112" spans="1:25" s="14" customForma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</row>
    <row r="113" spans="1:25" s="14" customForma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</row>
    <row r="114" spans="1:25" s="14" customForma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</row>
    <row r="115" spans="1:25" s="14" customForma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</row>
    <row r="116" spans="1:25" s="14" customForma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</row>
    <row r="117" spans="1:25" s="14" customForma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</row>
    <row r="118" spans="1:25" s="14" customForma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</row>
    <row r="119" spans="1:25" s="14" customForma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</row>
    <row r="120" spans="1:25" s="14" customForma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</row>
    <row r="121" spans="1:25" s="14" customForma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</row>
    <row r="122" spans="1:25" s="14" customForma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</row>
    <row r="123" spans="1:25" s="14" customForma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</row>
    <row r="124" spans="1:25" s="14" customForma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</row>
    <row r="125" spans="1:25" s="14" customForma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</row>
    <row r="126" spans="1:25" s="14" customForma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</row>
    <row r="127" spans="1:25" s="14" customForma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</row>
    <row r="128" spans="1:25" s="14" customForma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</row>
    <row r="129" spans="1:25" s="14" customForma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</row>
    <row r="130" spans="1:25" s="14" customForma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</row>
    <row r="131" spans="1:25" s="14" customForma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</row>
    <row r="132" spans="1:25" s="14" customForma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</row>
    <row r="133" spans="1:25" s="14" customForma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</row>
    <row r="134" spans="1:25" s="14" customForma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</row>
    <row r="135" spans="1:25" s="14" customForma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</row>
    <row r="136" spans="1:25" s="14" customForma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</row>
    <row r="137" spans="1:25" s="14" customForma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</row>
    <row r="138" spans="1:25" s="14" customForma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</row>
    <row r="139" spans="1:25" s="14" customForma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</row>
    <row r="140" spans="1:25" s="14" customForma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</row>
    <row r="141" spans="1:25" s="14" customForma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</row>
    <row r="142" spans="1:25" s="14" customForma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</row>
    <row r="143" spans="1:25" s="14" customForma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</row>
    <row r="144" spans="1:25" s="14" customForma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</row>
    <row r="145" spans="1:25" s="14" customForma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</row>
    <row r="146" spans="1:25" s="14" customForma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</row>
    <row r="147" spans="1:25" s="14" customForma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</row>
    <row r="148" spans="1:25" s="14" customForma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</row>
    <row r="149" spans="1:25" s="14" customForma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</row>
    <row r="150" spans="1:25" s="14" customForma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</row>
    <row r="151" spans="1:25" s="14" customForma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</row>
    <row r="152" spans="1:25" s="14" customForma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</row>
    <row r="153" spans="1:25" s="14" customForma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</row>
    <row r="154" spans="1:25" s="14" customForma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</row>
    <row r="155" spans="1:25" s="14" customForma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</row>
    <row r="156" spans="1:25" s="14" customForma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</row>
    <row r="157" spans="1:25" s="14" customForma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</row>
    <row r="158" spans="1:25" s="14" customForma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</row>
    <row r="159" spans="1:25" s="14" customForma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</row>
    <row r="160" spans="1:25" s="14" customForma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</row>
    <row r="161" spans="1:25" s="14" customForma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</row>
    <row r="162" spans="1:25" s="14" customForma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</row>
    <row r="163" spans="1:25" s="14" customForma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</row>
    <row r="164" spans="1:25" s="14" customForma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</row>
    <row r="165" spans="1:25" s="14" customForma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</row>
    <row r="166" spans="1:25" s="14" customForma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</row>
    <row r="167" spans="1:25" s="14" customForma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</row>
    <row r="168" spans="1:25" s="14" customForma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</row>
    <row r="169" spans="1:25" s="14" customForma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</row>
    <row r="170" spans="1:25" s="14" customForma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</row>
    <row r="171" spans="1:25" s="14" customForma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</row>
    <row r="172" spans="1:25" s="14" customForma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</row>
    <row r="173" spans="1:25" s="14" customForma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</row>
    <row r="174" spans="1:25" s="14" customForma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</row>
    <row r="175" spans="1:25" s="14" customForma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</row>
    <row r="176" spans="1:25" s="14" customForma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</row>
    <row r="177" spans="1:25" s="14" customForma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</row>
    <row r="178" spans="1:25" s="14" customForma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</row>
    <row r="179" spans="1:25" s="14" customForma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</row>
    <row r="180" spans="1:25" s="14" customForma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</row>
    <row r="181" spans="1:25" s="14" customForma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</row>
    <row r="182" spans="1:25" s="14" customForma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</row>
    <row r="183" spans="1:25" s="14" customForma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</row>
    <row r="184" spans="1:25" s="14" customForma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</row>
    <row r="185" spans="1:25" s="14" customForma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</row>
    <row r="186" spans="1:25" s="14" customForma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</row>
    <row r="187" spans="1:25" s="14" customForma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</row>
    <row r="188" spans="1:25" s="14" customForma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</row>
    <row r="189" spans="1:25" s="14" customForma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</row>
    <row r="190" spans="1:25" s="14" customForma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</row>
    <row r="191" spans="1:25" s="14" customForma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</row>
    <row r="192" spans="1:25" s="14" customForma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</row>
    <row r="193" spans="1:25" s="14" customForma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</row>
    <row r="194" spans="1:25" s="14" customForma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</row>
    <row r="195" spans="1:25" s="14" customForma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</row>
    <row r="196" spans="1:25" s="14" customForma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</row>
    <row r="197" spans="1:25" s="14" customForma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</row>
    <row r="198" spans="1:25" s="14" customForma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</row>
    <row r="199" spans="1:25" s="14" customForma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</row>
    <row r="200" spans="1:25" s="14" customForma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</row>
    <row r="201" spans="1:25" s="14" customForma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</row>
    <row r="202" spans="1:25" s="14" customForma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</row>
    <row r="203" spans="1:25" s="14" customForma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</row>
    <row r="204" spans="1:25" s="14" customForma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</row>
    <row r="205" spans="1:25" s="14" customForma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</row>
    <row r="206" spans="1:25" s="14" customForma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</row>
    <row r="207" spans="1:25" s="14" customForma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</row>
    <row r="208" spans="1:25" s="14" customForma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</row>
    <row r="209" spans="1:25" s="14" customForma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16"/>
      <c r="N209" s="16"/>
      <c r="O209" s="16"/>
      <c r="P209" s="16"/>
      <c r="Q209" s="16"/>
      <c r="R209" s="12"/>
      <c r="S209" s="12"/>
      <c r="T209" s="12"/>
      <c r="U209" s="16"/>
      <c r="V209" s="16"/>
      <c r="W209" s="16"/>
      <c r="X209" s="16"/>
      <c r="Y209" s="16"/>
    </row>
    <row r="210" spans="1:25" s="14" customForma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16"/>
      <c r="N210" s="16"/>
      <c r="O210" s="16"/>
      <c r="P210" s="16"/>
      <c r="Q210" s="12"/>
      <c r="R210" s="12"/>
      <c r="S210" s="12"/>
      <c r="T210" s="12"/>
      <c r="U210" s="12"/>
      <c r="V210" s="16"/>
      <c r="W210" s="16"/>
      <c r="X210" s="16"/>
      <c r="Y210" s="16"/>
    </row>
    <row r="211" spans="1:25" s="14" customFormat="1" x14ac:dyDescent="0.25">
      <c r="A211" s="5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</row>
    <row r="212" spans="1:25" s="14" customFormat="1" x14ac:dyDescent="0.25">
      <c r="A212" s="5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</row>
    <row r="213" spans="1:25" s="14" customFormat="1" x14ac:dyDescent="0.25">
      <c r="A213" s="5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</row>
    <row r="214" spans="1:25" s="14" customFormat="1" x14ac:dyDescent="0.25">
      <c r="A214" s="5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</row>
    <row r="215" spans="1:25" s="14" customFormat="1" x14ac:dyDescent="0.25">
      <c r="A215" s="5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</row>
    <row r="216" spans="1:25" s="14" customFormat="1" x14ac:dyDescent="0.25">
      <c r="A216" s="5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</row>
    <row r="217" spans="1:25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</row>
    <row r="218" spans="1:25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</row>
    <row r="219" spans="1:25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</row>
    <row r="220" spans="1:25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</row>
    <row r="221" spans="1:25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</row>
    <row r="222" spans="1:25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</row>
    <row r="223" spans="1:25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</row>
    <row r="224" spans="1:25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</row>
    <row r="225" spans="1:25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</row>
    <row r="226" spans="1:25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</row>
    <row r="227" spans="1:25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</row>
    <row r="228" spans="1:25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</row>
    <row r="229" spans="1:25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</row>
    <row r="230" spans="1:25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</row>
    <row r="231" spans="1:25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</row>
    <row r="232" spans="1:25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</row>
    <row r="233" spans="1:25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</row>
    <row r="234" spans="1:25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</row>
    <row r="235" spans="1:25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</row>
    <row r="236" spans="1:25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</row>
    <row r="237" spans="1:25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</row>
    <row r="238" spans="1:25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</row>
    <row r="239" spans="1:25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</row>
    <row r="240" spans="1:25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</row>
    <row r="241" spans="1:25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</row>
    <row r="242" spans="1:25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</row>
    <row r="243" spans="1:25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</row>
    <row r="244" spans="1:25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</row>
    <row r="245" spans="1:25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</row>
    <row r="246" spans="1:25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</row>
    <row r="247" spans="1:25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</row>
    <row r="248" spans="1:25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</row>
    <row r="249" spans="1:25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</row>
    <row r="250" spans="1:25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</row>
    <row r="251" spans="1:25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</row>
    <row r="252" spans="1:25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</row>
    <row r="253" spans="1:25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</row>
    <row r="254" spans="1:25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</row>
    <row r="255" spans="1:25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</row>
    <row r="256" spans="1:25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</row>
    <row r="257" spans="1:25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</row>
    <row r="258" spans="1:25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</row>
    <row r="259" spans="1:25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</row>
    <row r="260" spans="1:25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</row>
    <row r="261" spans="1:25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</row>
    <row r="262" spans="1:25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</row>
    <row r="263" spans="1:25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</row>
    <row r="264" spans="1:25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</row>
    <row r="265" spans="1:25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</row>
    <row r="266" spans="1:25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</row>
    <row r="267" spans="1:25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</row>
    <row r="268" spans="1:25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</row>
    <row r="269" spans="1:25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</row>
    <row r="270" spans="1:25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</row>
    <row r="271" spans="1:25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</row>
    <row r="272" spans="1:25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</row>
    <row r="273" spans="1:25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</row>
    <row r="274" spans="1:25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</row>
    <row r="275" spans="1:25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</row>
    <row r="276" spans="1:25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</row>
    <row r="277" spans="1:25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</row>
    <row r="278" spans="1:25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</row>
    <row r="279" spans="1:25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</row>
    <row r="280" spans="1:25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</row>
    <row r="281" spans="1:25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</row>
    <row r="282" spans="1:25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</row>
    <row r="283" spans="1:25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</row>
    <row r="284" spans="1:25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</row>
    <row r="285" spans="1:25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</row>
    <row r="286" spans="1:25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</row>
    <row r="287" spans="1:25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</row>
    <row r="288" spans="1:25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</row>
    <row r="289" spans="1:25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</row>
    <row r="290" spans="1:25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</row>
    <row r="291" spans="1:25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</row>
    <row r="292" spans="1:25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</row>
    <row r="293" spans="1:25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</row>
    <row r="294" spans="1:25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</row>
    <row r="295" spans="1:25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</row>
    <row r="296" spans="1:25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</row>
    <row r="297" spans="1:25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</row>
    <row r="298" spans="1:25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</row>
    <row r="299" spans="1:25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</row>
    <row r="300" spans="1:25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</row>
    <row r="301" spans="1:25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</row>
    <row r="302" spans="1:25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</row>
    <row r="303" spans="1:25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</row>
    <row r="304" spans="1:25" x14ac:dyDescent="0.25">
      <c r="A304" s="13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U304" s="12"/>
      <c r="V304" s="12"/>
      <c r="W304" s="12"/>
      <c r="X304" s="12"/>
      <c r="Y304" s="12"/>
    </row>
    <row r="305" spans="1:25" x14ac:dyDescent="0.25">
      <c r="A305" s="13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V305" s="12"/>
      <c r="W305" s="12"/>
      <c r="X305" s="12"/>
      <c r="Y305" s="12"/>
    </row>
    <row r="306" spans="1:25" x14ac:dyDescent="0.25">
      <c r="A306" s="13"/>
    </row>
    <row r="307" spans="1:25" x14ac:dyDescent="0.25">
      <c r="A307" s="13"/>
    </row>
    <row r="308" spans="1:25" x14ac:dyDescent="0.25">
      <c r="A308" s="13"/>
    </row>
    <row r="309" spans="1:25" x14ac:dyDescent="0.25">
      <c r="A309" s="13"/>
    </row>
    <row r="310" spans="1:25" x14ac:dyDescent="0.25">
      <c r="A310" s="12"/>
    </row>
    <row r="311" spans="1:25" x14ac:dyDescent="0.25">
      <c r="A311" s="12"/>
    </row>
  </sheetData>
  <mergeCells count="14">
    <mergeCell ref="B7:D8"/>
    <mergeCell ref="I7:O8"/>
    <mergeCell ref="B6:O6"/>
    <mergeCell ref="X6:Y7"/>
    <mergeCell ref="A1:Y1"/>
    <mergeCell ref="D2:Y2"/>
    <mergeCell ref="D3:Y3"/>
    <mergeCell ref="G7:H8"/>
    <mergeCell ref="D5:Y5"/>
    <mergeCell ref="Q6:Q8"/>
    <mergeCell ref="R6:W7"/>
    <mergeCell ref="D4:Y4"/>
    <mergeCell ref="E7:F8"/>
    <mergeCell ref="P6:P8"/>
  </mergeCells>
  <phoneticPr fontId="10" type="noConversion"/>
  <printOptions horizontalCentered="1"/>
  <pageMargins left="0.19685039370078741" right="0.19685039370078741" top="0.39370078740157483" bottom="0.19685039370078741" header="0.31496062992125984" footer="0.15748031496062992"/>
  <pageSetup paperSize="8" scale="48" firstPageNumber="34" fitToHeight="20" orientation="landscape" useFirstPageNumber="1" r:id="rId1"/>
  <rowBreaks count="1" manualBreakCount="1">
    <brk id="108" min="1" max="2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3</vt:lpstr>
      <vt:lpstr>'Приложение 3'!Заголовки_для_печати</vt:lpstr>
      <vt:lpstr>'Приложение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avn</dc:creator>
  <cp:lastModifiedBy>inf_maleina</cp:lastModifiedBy>
  <cp:lastPrinted>2014-05-30T07:55:10Z</cp:lastPrinted>
  <dcterms:created xsi:type="dcterms:W3CDTF">2011-12-09T07:36:49Z</dcterms:created>
  <dcterms:modified xsi:type="dcterms:W3CDTF">2014-07-03T13:35:32Z</dcterms:modified>
</cp:coreProperties>
</file>